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Users/arita/Desktop/特別費年間スケジュール/"/>
    </mc:Choice>
  </mc:AlternateContent>
  <xr:revisionPtr revIDLastSave="0" documentId="13_ncr:1_{107D1675-FA77-6348-AD5F-1952E203757B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入力" sheetId="2" r:id="rId1"/>
    <sheet name="特別費データ" sheetId="5" state="hidden" r:id="rId2"/>
    <sheet name="カレンダー" sheetId="3" r:id="rId3"/>
    <sheet name="祝日データ" sheetId="1" r:id="rId4"/>
  </sheets>
  <definedNames>
    <definedName name="_xlnm.Print_Area" localSheetId="2">カレンダー!$C$2:$AE$43</definedName>
    <definedName name="祝日">祝日データ!$B$2:$C$178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E51" i="3" l="1"/>
  <c r="AD51" i="3"/>
  <c r="AB51" i="3"/>
  <c r="Z51" i="3"/>
  <c r="Y51" i="3"/>
  <c r="W51" i="3"/>
  <c r="U51" i="3"/>
  <c r="T51" i="3"/>
  <c r="R51" i="3"/>
  <c r="P51" i="3"/>
  <c r="O51" i="3"/>
  <c r="M51" i="3"/>
  <c r="K51" i="3"/>
  <c r="J51" i="3"/>
  <c r="H51" i="3"/>
  <c r="F51" i="3"/>
  <c r="E51" i="3"/>
  <c r="C51" i="3"/>
  <c r="AE50" i="3"/>
  <c r="AD50" i="3"/>
  <c r="AB50" i="3"/>
  <c r="Z50" i="3"/>
  <c r="Y50" i="3"/>
  <c r="W50" i="3"/>
  <c r="U50" i="3"/>
  <c r="T50" i="3"/>
  <c r="R50" i="3"/>
  <c r="P50" i="3"/>
  <c r="O50" i="3"/>
  <c r="M50" i="3"/>
  <c r="K50" i="3"/>
  <c r="J50" i="3"/>
  <c r="H50" i="3"/>
  <c r="F50" i="3"/>
  <c r="E50" i="3"/>
  <c r="C50" i="3"/>
  <c r="AE49" i="3"/>
  <c r="AD49" i="3"/>
  <c r="AB49" i="3"/>
  <c r="Z49" i="3"/>
  <c r="Y49" i="3"/>
  <c r="W49" i="3"/>
  <c r="U49" i="3"/>
  <c r="T49" i="3"/>
  <c r="R49" i="3"/>
  <c r="P49" i="3"/>
  <c r="O49" i="3"/>
  <c r="M49" i="3"/>
  <c r="K49" i="3"/>
  <c r="J49" i="3"/>
  <c r="H49" i="3"/>
  <c r="F49" i="3"/>
  <c r="E49" i="3"/>
  <c r="C49" i="3"/>
  <c r="AE48" i="3"/>
  <c r="AD48" i="3"/>
  <c r="AB48" i="3"/>
  <c r="Z48" i="3"/>
  <c r="Y48" i="3"/>
  <c r="W48" i="3"/>
  <c r="U48" i="3"/>
  <c r="T48" i="3"/>
  <c r="R48" i="3"/>
  <c r="P48" i="3"/>
  <c r="O48" i="3"/>
  <c r="M48" i="3"/>
  <c r="K48" i="3"/>
  <c r="J48" i="3"/>
  <c r="H48" i="3"/>
  <c r="F48" i="3"/>
  <c r="E48" i="3"/>
  <c r="C48" i="3"/>
  <c r="AE47" i="3"/>
  <c r="AD47" i="3"/>
  <c r="AB47" i="3"/>
  <c r="U47" i="3"/>
  <c r="T47" i="3"/>
  <c r="R47" i="3"/>
  <c r="P47" i="3"/>
  <c r="O47" i="3"/>
  <c r="M47" i="3"/>
  <c r="F47" i="3"/>
  <c r="E47" i="3"/>
  <c r="C47" i="3"/>
  <c r="AE10" i="3"/>
  <c r="AD10" i="3"/>
  <c r="AB10" i="3"/>
  <c r="Z10" i="3"/>
  <c r="Y10" i="3"/>
  <c r="W10" i="3"/>
  <c r="U10" i="3"/>
  <c r="T10" i="3"/>
  <c r="R10" i="3"/>
  <c r="P10" i="3"/>
  <c r="O10" i="3"/>
  <c r="M10" i="3"/>
  <c r="K10" i="3"/>
  <c r="J10" i="3"/>
  <c r="H10" i="3"/>
  <c r="AE9" i="3"/>
  <c r="AD9" i="3"/>
  <c r="AB9" i="3"/>
  <c r="Z9" i="3"/>
  <c r="Y9" i="3"/>
  <c r="W9" i="3"/>
  <c r="U9" i="3"/>
  <c r="T9" i="3"/>
  <c r="R9" i="3"/>
  <c r="P9" i="3"/>
  <c r="O9" i="3"/>
  <c r="M9" i="3"/>
  <c r="K9" i="3"/>
  <c r="J9" i="3"/>
  <c r="H9" i="3"/>
  <c r="AE8" i="3"/>
  <c r="AD8" i="3"/>
  <c r="AB8" i="3"/>
  <c r="Z8" i="3"/>
  <c r="Y8" i="3"/>
  <c r="W8" i="3"/>
  <c r="U8" i="3"/>
  <c r="T8" i="3"/>
  <c r="R8" i="3"/>
  <c r="P8" i="3"/>
  <c r="O8" i="3"/>
  <c r="M8" i="3"/>
  <c r="K8" i="3"/>
  <c r="J8" i="3"/>
  <c r="H8" i="3"/>
  <c r="AE7" i="3"/>
  <c r="AD7" i="3"/>
  <c r="AB7" i="3"/>
  <c r="Z7" i="3"/>
  <c r="Y7" i="3"/>
  <c r="W7" i="3"/>
  <c r="U7" i="3"/>
  <c r="T7" i="3"/>
  <c r="R7" i="3"/>
  <c r="P7" i="3"/>
  <c r="O7" i="3"/>
  <c r="M7" i="3"/>
  <c r="K7" i="3"/>
  <c r="J7" i="3"/>
  <c r="H7" i="3"/>
  <c r="AE6" i="3"/>
  <c r="AD6" i="3"/>
  <c r="AB6" i="3"/>
  <c r="U6" i="3"/>
  <c r="T6" i="3"/>
  <c r="R6" i="3"/>
  <c r="P6" i="3"/>
  <c r="O6" i="3"/>
  <c r="M6" i="3"/>
  <c r="F10" i="3"/>
  <c r="E10" i="3"/>
  <c r="C10" i="3"/>
  <c r="F9" i="3"/>
  <c r="E9" i="3"/>
  <c r="C9" i="3"/>
  <c r="F8" i="3"/>
  <c r="E8" i="3"/>
  <c r="C8" i="3"/>
  <c r="C14" i="2"/>
  <c r="D14" i="2"/>
  <c r="C15" i="2"/>
  <c r="D15" i="2"/>
  <c r="C16" i="2"/>
  <c r="D16" i="2"/>
  <c r="C17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S41" i="5" l="1" a="1"/>
  <c r="S41" i="5" s="1"/>
  <c r="K17" i="5" a="1"/>
  <c r="S17" i="5" a="1"/>
  <c r="S17" i="5" s="1"/>
  <c r="C29" i="5" a="1"/>
  <c r="C29" i="5" s="1"/>
  <c r="K29" i="5" a="1"/>
  <c r="S29" i="5" a="1"/>
  <c r="S29" i="5" s="1"/>
  <c r="C41" i="5" a="1"/>
  <c r="C41" i="5" s="1"/>
  <c r="K41" i="5" a="1"/>
  <c r="C17" i="5" a="1"/>
  <c r="C17" i="5" s="1"/>
  <c r="K5" i="5" a="1"/>
  <c r="C5" i="5" a="1"/>
  <c r="S5" i="5" a="1"/>
  <c r="S5" i="5" s="1"/>
  <c r="C5" i="5" l="1"/>
  <c r="C7" i="3"/>
  <c r="F6" i="3"/>
  <c r="E6" i="3"/>
  <c r="C6" i="3"/>
  <c r="F7" i="3"/>
  <c r="E7" i="3"/>
  <c r="K41" i="5"/>
  <c r="Z47" i="3"/>
  <c r="Y47" i="3"/>
  <c r="W47" i="3"/>
  <c r="K5" i="5"/>
  <c r="K6" i="3"/>
  <c r="J6" i="3"/>
  <c r="H6" i="3"/>
  <c r="K29" i="5"/>
  <c r="K47" i="3"/>
  <c r="J47" i="3"/>
  <c r="H47" i="3"/>
  <c r="K17" i="5"/>
  <c r="Z6" i="3"/>
  <c r="Y6" i="3"/>
  <c r="W6" i="3"/>
  <c r="P52" i="3"/>
  <c r="P11" i="3"/>
  <c r="F52" i="3"/>
  <c r="E52" i="3"/>
  <c r="O52" i="3"/>
  <c r="AE11" i="3"/>
  <c r="AD11" i="3"/>
  <c r="O11" i="3"/>
  <c r="J52" i="3" l="1"/>
  <c r="K52" i="3"/>
  <c r="Z11" i="3"/>
  <c r="Y11" i="3"/>
  <c r="AB54" i="3"/>
  <c r="AE54" i="3" s="1"/>
  <c r="W54" i="3"/>
  <c r="Z54" i="3" s="1"/>
  <c r="R54" i="3"/>
  <c r="R55" i="3" s="1"/>
  <c r="U55" i="3" s="1"/>
  <c r="M54" i="3"/>
  <c r="P54" i="3" s="1"/>
  <c r="H54" i="3"/>
  <c r="K54" i="3" s="1"/>
  <c r="C54" i="3"/>
  <c r="F54" i="3" s="1"/>
  <c r="AB13" i="3"/>
  <c r="AE13" i="3" s="1"/>
  <c r="W13" i="3"/>
  <c r="V13" i="3" s="1"/>
  <c r="R13" i="3"/>
  <c r="U13" i="3" s="1"/>
  <c r="M13" i="3"/>
  <c r="M14" i="3" s="1"/>
  <c r="P14" i="3" s="1"/>
  <c r="H13" i="3"/>
  <c r="H14" i="3" s="1"/>
  <c r="K14" i="3" s="1"/>
  <c r="E11" i="3" l="1"/>
  <c r="K11" i="3"/>
  <c r="J11" i="3"/>
  <c r="F11" i="3"/>
  <c r="AE52" i="3"/>
  <c r="T52" i="3"/>
  <c r="AD52" i="3"/>
  <c r="Z52" i="3"/>
  <c r="U52" i="3"/>
  <c r="Y52" i="3"/>
  <c r="T11" i="3"/>
  <c r="U11" i="3"/>
  <c r="W14" i="3"/>
  <c r="Z14" i="3" s="1"/>
  <c r="Z13" i="3"/>
  <c r="AB14" i="3"/>
  <c r="AE14" i="3" s="1"/>
  <c r="H55" i="3"/>
  <c r="K55" i="3" s="1"/>
  <c r="R14" i="3"/>
  <c r="U14" i="3" s="1"/>
  <c r="C55" i="3"/>
  <c r="F55" i="3" s="1"/>
  <c r="G54" i="3"/>
  <c r="L54" i="3"/>
  <c r="M55" i="3"/>
  <c r="P55" i="3" s="1"/>
  <c r="AB55" i="3"/>
  <c r="AE55" i="3" s="1"/>
  <c r="U54" i="3"/>
  <c r="K13" i="3"/>
  <c r="P13" i="3"/>
  <c r="Q13" i="3"/>
  <c r="Q54" i="3"/>
  <c r="B54" i="3"/>
  <c r="AA54" i="3"/>
  <c r="V54" i="3"/>
  <c r="AA13" i="3"/>
  <c r="L13" i="3"/>
  <c r="W55" i="3"/>
  <c r="Z55" i="3" s="1"/>
  <c r="AC54" i="3"/>
  <c r="AD54" i="3"/>
  <c r="X54" i="3"/>
  <c r="Y54" i="3"/>
  <c r="R56" i="3"/>
  <c r="U56" i="3" s="1"/>
  <c r="T55" i="3"/>
  <c r="S55" i="3"/>
  <c r="Q55" i="3"/>
  <c r="S54" i="3"/>
  <c r="T54" i="3"/>
  <c r="N54" i="3"/>
  <c r="O54" i="3"/>
  <c r="I54" i="3"/>
  <c r="J54" i="3"/>
  <c r="D54" i="3"/>
  <c r="E54" i="3"/>
  <c r="AC13" i="3"/>
  <c r="AD13" i="3"/>
  <c r="X13" i="3"/>
  <c r="Y13" i="3"/>
  <c r="S13" i="3"/>
  <c r="T13" i="3"/>
  <c r="M15" i="3"/>
  <c r="P15" i="3" s="1"/>
  <c r="O14" i="3"/>
  <c r="N14" i="3"/>
  <c r="L14" i="3"/>
  <c r="N13" i="3"/>
  <c r="O13" i="3"/>
  <c r="G13" i="3"/>
  <c r="H15" i="3"/>
  <c r="K15" i="3" s="1"/>
  <c r="J14" i="3"/>
  <c r="I14" i="3"/>
  <c r="G14" i="3"/>
  <c r="I13" i="3"/>
  <c r="J13" i="3"/>
  <c r="AD2" i="3" l="1"/>
  <c r="Y2" i="3"/>
  <c r="G55" i="3"/>
  <c r="I55" i="3"/>
  <c r="B55" i="3"/>
  <c r="J55" i="3"/>
  <c r="Q14" i="3"/>
  <c r="S14" i="3"/>
  <c r="D55" i="3"/>
  <c r="C56" i="3"/>
  <c r="F56" i="3" s="1"/>
  <c r="E55" i="3"/>
  <c r="AC55" i="3"/>
  <c r="AD55" i="3"/>
  <c r="AB56" i="3"/>
  <c r="AE56" i="3" s="1"/>
  <c r="AA55" i="3"/>
  <c r="H56" i="3"/>
  <c r="K56" i="3" s="1"/>
  <c r="AC14" i="3"/>
  <c r="AB15" i="3"/>
  <c r="AE15" i="3" s="1"/>
  <c r="AA14" i="3"/>
  <c r="AD14" i="3"/>
  <c r="L55" i="3"/>
  <c r="R15" i="3"/>
  <c r="U15" i="3" s="1"/>
  <c r="T14" i="3"/>
  <c r="N55" i="3"/>
  <c r="W15" i="3"/>
  <c r="Z15" i="3" s="1"/>
  <c r="V14" i="3"/>
  <c r="X14" i="3"/>
  <c r="Y14" i="3"/>
  <c r="O55" i="3"/>
  <c r="M56" i="3"/>
  <c r="P56" i="3" s="1"/>
  <c r="W56" i="3"/>
  <c r="V56" i="3" s="1"/>
  <c r="Y55" i="3"/>
  <c r="V55" i="3"/>
  <c r="X55" i="3"/>
  <c r="T56" i="3"/>
  <c r="S56" i="3"/>
  <c r="Q56" i="3"/>
  <c r="R57" i="3"/>
  <c r="U57" i="3" s="1"/>
  <c r="M16" i="3"/>
  <c r="P16" i="3" s="1"/>
  <c r="O15" i="3"/>
  <c r="N15" i="3"/>
  <c r="L15" i="3"/>
  <c r="J15" i="3"/>
  <c r="I15" i="3"/>
  <c r="G15" i="3"/>
  <c r="H16" i="3"/>
  <c r="K16" i="3" s="1"/>
  <c r="G56" i="3" l="1"/>
  <c r="T15" i="3"/>
  <c r="Q15" i="3"/>
  <c r="S15" i="3"/>
  <c r="C57" i="3"/>
  <c r="F57" i="3" s="1"/>
  <c r="B56" i="3"/>
  <c r="D56" i="3"/>
  <c r="AB57" i="3"/>
  <c r="AE57" i="3" s="1"/>
  <c r="E56" i="3"/>
  <c r="AA56" i="3"/>
  <c r="R16" i="3"/>
  <c r="U16" i="3" s="1"/>
  <c r="H57" i="3"/>
  <c r="K57" i="3" s="1"/>
  <c r="AC56" i="3"/>
  <c r="V15" i="3"/>
  <c r="X15" i="3"/>
  <c r="Y15" i="3"/>
  <c r="I56" i="3"/>
  <c r="W16" i="3"/>
  <c r="Z16" i="3" s="1"/>
  <c r="J56" i="3"/>
  <c r="AD56" i="3"/>
  <c r="W57" i="3"/>
  <c r="V57" i="3" s="1"/>
  <c r="X56" i="3"/>
  <c r="AB16" i="3"/>
  <c r="AE16" i="3" s="1"/>
  <c r="AA15" i="3"/>
  <c r="AC15" i="3"/>
  <c r="AD15" i="3"/>
  <c r="O56" i="3"/>
  <c r="N56" i="3"/>
  <c r="M57" i="3"/>
  <c r="P57" i="3" s="1"/>
  <c r="L56" i="3"/>
  <c r="Z57" i="3"/>
  <c r="Y56" i="3"/>
  <c r="Z56" i="3"/>
  <c r="Q57" i="3"/>
  <c r="T57" i="3"/>
  <c r="R58" i="3"/>
  <c r="U58" i="3" s="1"/>
  <c r="S57" i="3"/>
  <c r="C58" i="3"/>
  <c r="F58" i="3" s="1"/>
  <c r="E57" i="3"/>
  <c r="D57" i="3"/>
  <c r="M17" i="3"/>
  <c r="P17" i="3" s="1"/>
  <c r="O16" i="3"/>
  <c r="N16" i="3"/>
  <c r="L16" i="3"/>
  <c r="H17" i="3"/>
  <c r="K17" i="3" s="1"/>
  <c r="J16" i="3"/>
  <c r="I16" i="3"/>
  <c r="G16" i="3"/>
  <c r="B57" i="3" l="1"/>
  <c r="Y57" i="3"/>
  <c r="AA57" i="3"/>
  <c r="W58" i="3"/>
  <c r="Z58" i="3" s="1"/>
  <c r="AC57" i="3"/>
  <c r="X57" i="3"/>
  <c r="G57" i="3"/>
  <c r="Q16" i="3"/>
  <c r="S16" i="3"/>
  <c r="T16" i="3"/>
  <c r="I57" i="3"/>
  <c r="R17" i="3"/>
  <c r="U17" i="3" s="1"/>
  <c r="J57" i="3"/>
  <c r="AD57" i="3"/>
  <c r="Y16" i="3"/>
  <c r="H58" i="3"/>
  <c r="K58" i="3" s="1"/>
  <c r="AB58" i="3"/>
  <c r="AE58" i="3" s="1"/>
  <c r="W17" i="3"/>
  <c r="Z17" i="3" s="1"/>
  <c r="V16" i="3"/>
  <c r="X16" i="3"/>
  <c r="AD16" i="3"/>
  <c r="AA16" i="3"/>
  <c r="AC16" i="3"/>
  <c r="AB17" i="3"/>
  <c r="AE17" i="3" s="1"/>
  <c r="L57" i="3"/>
  <c r="N57" i="3"/>
  <c r="O57" i="3"/>
  <c r="M58" i="3"/>
  <c r="P58" i="3" s="1"/>
  <c r="X58" i="3"/>
  <c r="W59" i="3"/>
  <c r="Z59" i="3" s="1"/>
  <c r="V58" i="3"/>
  <c r="Y58" i="3"/>
  <c r="AB59" i="3"/>
  <c r="AE59" i="3" s="1"/>
  <c r="AD58" i="3"/>
  <c r="R59" i="3"/>
  <c r="U59" i="3" s="1"/>
  <c r="T58" i="3"/>
  <c r="S58" i="3"/>
  <c r="Q58" i="3"/>
  <c r="E58" i="3"/>
  <c r="D58" i="3"/>
  <c r="B58" i="3"/>
  <c r="C59" i="3"/>
  <c r="F59" i="3" s="1"/>
  <c r="W18" i="3"/>
  <c r="Z18" i="3" s="1"/>
  <c r="M18" i="3"/>
  <c r="P18" i="3" s="1"/>
  <c r="O17" i="3"/>
  <c r="N17" i="3"/>
  <c r="L17" i="3"/>
  <c r="J17" i="3"/>
  <c r="I17" i="3"/>
  <c r="G17" i="3"/>
  <c r="H18" i="3"/>
  <c r="K18" i="3" s="1"/>
  <c r="J58" i="3" l="1"/>
  <c r="H59" i="3"/>
  <c r="K59" i="3" s="1"/>
  <c r="I58" i="3"/>
  <c r="G58" i="3"/>
  <c r="X59" i="3"/>
  <c r="X17" i="3"/>
  <c r="AA58" i="3"/>
  <c r="Y17" i="3"/>
  <c r="AC58" i="3"/>
  <c r="Y59" i="3"/>
  <c r="Q17" i="3"/>
  <c r="S17" i="3"/>
  <c r="T17" i="3"/>
  <c r="R18" i="3"/>
  <c r="U18" i="3" s="1"/>
  <c r="V17" i="3"/>
  <c r="V59" i="3"/>
  <c r="AB18" i="3"/>
  <c r="AE18" i="3" s="1"/>
  <c r="AC17" i="3"/>
  <c r="AD17" i="3"/>
  <c r="W60" i="3"/>
  <c r="Z60" i="3" s="1"/>
  <c r="AA17" i="3"/>
  <c r="L58" i="3"/>
  <c r="N58" i="3"/>
  <c r="M59" i="3"/>
  <c r="P59" i="3" s="1"/>
  <c r="O58" i="3"/>
  <c r="AB60" i="3"/>
  <c r="AE60" i="3" s="1"/>
  <c r="AD59" i="3"/>
  <c r="AC59" i="3"/>
  <c r="AA59" i="3"/>
  <c r="T59" i="3"/>
  <c r="S59" i="3"/>
  <c r="R60" i="3"/>
  <c r="U60" i="3" s="1"/>
  <c r="Q59" i="3"/>
  <c r="H60" i="3"/>
  <c r="K60" i="3" s="1"/>
  <c r="G59" i="3"/>
  <c r="J59" i="3"/>
  <c r="I59" i="3"/>
  <c r="C60" i="3"/>
  <c r="F60" i="3" s="1"/>
  <c r="E59" i="3"/>
  <c r="D59" i="3"/>
  <c r="B59" i="3"/>
  <c r="W19" i="3"/>
  <c r="Z19" i="3" s="1"/>
  <c r="Y18" i="3"/>
  <c r="X18" i="3"/>
  <c r="V18" i="3"/>
  <c r="Q18" i="3"/>
  <c r="S18" i="3"/>
  <c r="T18" i="3"/>
  <c r="L18" i="3"/>
  <c r="M19" i="3"/>
  <c r="P19" i="3" s="1"/>
  <c r="O18" i="3"/>
  <c r="N18" i="3"/>
  <c r="H19" i="3"/>
  <c r="K19" i="3" s="1"/>
  <c r="G18" i="3"/>
  <c r="J18" i="3"/>
  <c r="I18" i="3"/>
  <c r="W61" i="3" l="1"/>
  <c r="Z61" i="3" s="1"/>
  <c r="V60" i="3"/>
  <c r="X60" i="3"/>
  <c r="AD18" i="3"/>
  <c r="AC18" i="3"/>
  <c r="AA18" i="3"/>
  <c r="R19" i="3"/>
  <c r="U19" i="3" s="1"/>
  <c r="AB19" i="3"/>
  <c r="AE19" i="3" s="1"/>
  <c r="Y60" i="3"/>
  <c r="N59" i="3"/>
  <c r="M60" i="3"/>
  <c r="P60" i="3" s="1"/>
  <c r="O59" i="3"/>
  <c r="L59" i="3"/>
  <c r="AB61" i="3"/>
  <c r="AE61" i="3" s="1"/>
  <c r="AD60" i="3"/>
  <c r="AC60" i="3"/>
  <c r="AA60" i="3"/>
  <c r="W62" i="3"/>
  <c r="Z62" i="3" s="1"/>
  <c r="Y61" i="3"/>
  <c r="X61" i="3"/>
  <c r="V61" i="3"/>
  <c r="R61" i="3"/>
  <c r="U61" i="3" s="1"/>
  <c r="T60" i="3"/>
  <c r="S60" i="3"/>
  <c r="Q60" i="3"/>
  <c r="H61" i="3"/>
  <c r="K61" i="3" s="1"/>
  <c r="J60" i="3"/>
  <c r="I60" i="3"/>
  <c r="G60" i="3"/>
  <c r="C61" i="3"/>
  <c r="F61" i="3" s="1"/>
  <c r="E60" i="3"/>
  <c r="D60" i="3"/>
  <c r="B60" i="3"/>
  <c r="W20" i="3"/>
  <c r="Z20" i="3" s="1"/>
  <c r="Y19" i="3"/>
  <c r="X19" i="3"/>
  <c r="V19" i="3"/>
  <c r="M20" i="3"/>
  <c r="P20" i="3" s="1"/>
  <c r="O19" i="3"/>
  <c r="N19" i="3"/>
  <c r="L19" i="3"/>
  <c r="H20" i="3"/>
  <c r="K20" i="3" s="1"/>
  <c r="J19" i="3"/>
  <c r="I19" i="3"/>
  <c r="G19" i="3"/>
  <c r="N60" i="3" l="1"/>
  <c r="AA19" i="3"/>
  <c r="AC19" i="3"/>
  <c r="Q19" i="3"/>
  <c r="S19" i="3"/>
  <c r="T19" i="3"/>
  <c r="O60" i="3"/>
  <c r="AD19" i="3"/>
  <c r="R20" i="3"/>
  <c r="U20" i="3" s="1"/>
  <c r="AB20" i="3"/>
  <c r="AE20" i="3" s="1"/>
  <c r="L60" i="3"/>
  <c r="M61" i="3"/>
  <c r="P61" i="3" s="1"/>
  <c r="AB62" i="3"/>
  <c r="AE62" i="3" s="1"/>
  <c r="AD61" i="3"/>
  <c r="AC61" i="3"/>
  <c r="AA61" i="3"/>
  <c r="W63" i="3"/>
  <c r="Z63" i="3" s="1"/>
  <c r="Y62" i="3"/>
  <c r="X62" i="3"/>
  <c r="V62" i="3"/>
  <c r="R62" i="3"/>
  <c r="U62" i="3" s="1"/>
  <c r="T61" i="3"/>
  <c r="S61" i="3"/>
  <c r="Q61" i="3"/>
  <c r="H62" i="3"/>
  <c r="K62" i="3" s="1"/>
  <c r="J61" i="3"/>
  <c r="I61" i="3"/>
  <c r="G61" i="3"/>
  <c r="C62" i="3"/>
  <c r="F62" i="3" s="1"/>
  <c r="E61" i="3"/>
  <c r="D61" i="3"/>
  <c r="B61" i="3"/>
  <c r="AB21" i="3"/>
  <c r="AE21" i="3" s="1"/>
  <c r="V20" i="3"/>
  <c r="W21" i="3"/>
  <c r="Z21" i="3" s="1"/>
  <c r="Y20" i="3"/>
  <c r="X20" i="3"/>
  <c r="M21" i="3"/>
  <c r="P21" i="3" s="1"/>
  <c r="O20" i="3"/>
  <c r="N20" i="3"/>
  <c r="L20" i="3"/>
  <c r="H21" i="3"/>
  <c r="K21" i="3" s="1"/>
  <c r="J20" i="3"/>
  <c r="I20" i="3"/>
  <c r="G20" i="3"/>
  <c r="L61" i="3" l="1"/>
  <c r="R21" i="3"/>
  <c r="U21" i="3" s="1"/>
  <c r="T20" i="3"/>
  <c r="O61" i="3"/>
  <c r="N61" i="3"/>
  <c r="M62" i="3"/>
  <c r="P62" i="3" s="1"/>
  <c r="Q20" i="3"/>
  <c r="AA20" i="3"/>
  <c r="S20" i="3"/>
  <c r="AC20" i="3"/>
  <c r="AD20" i="3"/>
  <c r="AC62" i="3"/>
  <c r="AA62" i="3"/>
  <c r="AB63" i="3"/>
  <c r="AE63" i="3" s="1"/>
  <c r="AD62" i="3"/>
  <c r="W64" i="3"/>
  <c r="Z64" i="3" s="1"/>
  <c r="Y63" i="3"/>
  <c r="X63" i="3"/>
  <c r="V63" i="3"/>
  <c r="S62" i="3"/>
  <c r="Q62" i="3"/>
  <c r="T62" i="3"/>
  <c r="R63" i="3"/>
  <c r="U63" i="3" s="1"/>
  <c r="N62" i="3"/>
  <c r="I62" i="3"/>
  <c r="G62" i="3"/>
  <c r="H63" i="3"/>
  <c r="K63" i="3" s="1"/>
  <c r="J62" i="3"/>
  <c r="D62" i="3"/>
  <c r="B62" i="3"/>
  <c r="C63" i="3"/>
  <c r="F63" i="3" s="1"/>
  <c r="E62" i="3"/>
  <c r="AC21" i="3"/>
  <c r="AA21" i="3"/>
  <c r="AB22" i="3"/>
  <c r="AE22" i="3" s="1"/>
  <c r="AD21" i="3"/>
  <c r="W22" i="3"/>
  <c r="Z22" i="3" s="1"/>
  <c r="Y21" i="3"/>
  <c r="X21" i="3"/>
  <c r="V21" i="3"/>
  <c r="R22" i="3"/>
  <c r="U22" i="3" s="1"/>
  <c r="T21" i="3"/>
  <c r="M22" i="3"/>
  <c r="P22" i="3" s="1"/>
  <c r="O21" i="3"/>
  <c r="N21" i="3"/>
  <c r="L21" i="3"/>
  <c r="I21" i="3"/>
  <c r="G21" i="3"/>
  <c r="H22" i="3"/>
  <c r="K22" i="3" s="1"/>
  <c r="J21" i="3"/>
  <c r="Q21" i="3" l="1"/>
  <c r="S21" i="3"/>
  <c r="O62" i="3"/>
  <c r="M63" i="3"/>
  <c r="P63" i="3" s="1"/>
  <c r="L62" i="3"/>
  <c r="AB64" i="3"/>
  <c r="AE64" i="3" s="1"/>
  <c r="AD63" i="3"/>
  <c r="AC63" i="3"/>
  <c r="AA63" i="3"/>
  <c r="W65" i="3"/>
  <c r="Z65" i="3" s="1"/>
  <c r="Y64" i="3"/>
  <c r="X64" i="3"/>
  <c r="V64" i="3"/>
  <c r="T63" i="3"/>
  <c r="Q63" i="3"/>
  <c r="R64" i="3"/>
  <c r="U64" i="3" s="1"/>
  <c r="S63" i="3"/>
  <c r="N63" i="3"/>
  <c r="L63" i="3"/>
  <c r="H64" i="3"/>
  <c r="K64" i="3" s="1"/>
  <c r="J63" i="3"/>
  <c r="I63" i="3"/>
  <c r="G63" i="3"/>
  <c r="C64" i="3"/>
  <c r="F64" i="3" s="1"/>
  <c r="E63" i="3"/>
  <c r="D63" i="3"/>
  <c r="B63" i="3"/>
  <c r="AB23" i="3"/>
  <c r="AE23" i="3" s="1"/>
  <c r="AD22" i="3"/>
  <c r="AC22" i="3"/>
  <c r="AA22" i="3"/>
  <c r="W23" i="3"/>
  <c r="Z23" i="3" s="1"/>
  <c r="Y22" i="3"/>
  <c r="X22" i="3"/>
  <c r="V22" i="3"/>
  <c r="R23" i="3"/>
  <c r="U23" i="3" s="1"/>
  <c r="T22" i="3"/>
  <c r="S22" i="3"/>
  <c r="Q22" i="3"/>
  <c r="M23" i="3"/>
  <c r="P23" i="3" s="1"/>
  <c r="O22" i="3"/>
  <c r="N22" i="3"/>
  <c r="L22" i="3"/>
  <c r="H23" i="3"/>
  <c r="K23" i="3" s="1"/>
  <c r="J22" i="3"/>
  <c r="I22" i="3"/>
  <c r="G22" i="3"/>
  <c r="O63" i="3" l="1"/>
  <c r="M64" i="3"/>
  <c r="P64" i="3" s="1"/>
  <c r="AD64" i="3"/>
  <c r="AC64" i="3"/>
  <c r="AA64" i="3"/>
  <c r="AB65" i="3"/>
  <c r="AE65" i="3" s="1"/>
  <c r="Y65" i="3"/>
  <c r="X65" i="3"/>
  <c r="V65" i="3"/>
  <c r="W66" i="3"/>
  <c r="Z66" i="3" s="1"/>
  <c r="R65" i="3"/>
  <c r="U65" i="3" s="1"/>
  <c r="Q64" i="3"/>
  <c r="S64" i="3"/>
  <c r="T64" i="3"/>
  <c r="M65" i="3"/>
  <c r="P65" i="3" s="1"/>
  <c r="O64" i="3"/>
  <c r="L64" i="3"/>
  <c r="H65" i="3"/>
  <c r="K65" i="3" s="1"/>
  <c r="J64" i="3"/>
  <c r="I64" i="3"/>
  <c r="G64" i="3"/>
  <c r="C65" i="3"/>
  <c r="F65" i="3" s="1"/>
  <c r="E64" i="3"/>
  <c r="D64" i="3"/>
  <c r="B64" i="3"/>
  <c r="AD23" i="3"/>
  <c r="AC23" i="3"/>
  <c r="AA23" i="3"/>
  <c r="AB24" i="3"/>
  <c r="AE24" i="3" s="1"/>
  <c r="W24" i="3"/>
  <c r="Z24" i="3" s="1"/>
  <c r="Y23" i="3"/>
  <c r="X23" i="3"/>
  <c r="V23" i="3"/>
  <c r="R24" i="3"/>
  <c r="U24" i="3" s="1"/>
  <c r="T23" i="3"/>
  <c r="S23" i="3"/>
  <c r="Q23" i="3"/>
  <c r="O23" i="3"/>
  <c r="N23" i="3"/>
  <c r="L23" i="3"/>
  <c r="M24" i="3"/>
  <c r="P24" i="3" s="1"/>
  <c r="H24" i="3"/>
  <c r="K24" i="3" s="1"/>
  <c r="J23" i="3"/>
  <c r="I23" i="3"/>
  <c r="G23" i="3"/>
  <c r="N64" i="3" l="1"/>
  <c r="AB66" i="3"/>
  <c r="AE66" i="3" s="1"/>
  <c r="AD65" i="3"/>
  <c r="AC65" i="3"/>
  <c r="AA65" i="3"/>
  <c r="V66" i="3"/>
  <c r="W67" i="3"/>
  <c r="Z67" i="3" s="1"/>
  <c r="Y66" i="3"/>
  <c r="X66" i="3"/>
  <c r="R66" i="3"/>
  <c r="U66" i="3" s="1"/>
  <c r="T65" i="3"/>
  <c r="S65" i="3"/>
  <c r="Q65" i="3"/>
  <c r="M66" i="3"/>
  <c r="P66" i="3" s="1"/>
  <c r="O65" i="3"/>
  <c r="N65" i="3"/>
  <c r="L65" i="3"/>
  <c r="H66" i="3"/>
  <c r="K66" i="3" s="1"/>
  <c r="J65" i="3"/>
  <c r="I65" i="3"/>
  <c r="G65" i="3"/>
  <c r="C66" i="3"/>
  <c r="F66" i="3" s="1"/>
  <c r="E65" i="3"/>
  <c r="D65" i="3"/>
  <c r="B65" i="3"/>
  <c r="AB25" i="3"/>
  <c r="AE25" i="3" s="1"/>
  <c r="AD24" i="3"/>
  <c r="AC24" i="3"/>
  <c r="AA24" i="3"/>
  <c r="W25" i="3"/>
  <c r="Z25" i="3" s="1"/>
  <c r="Y24" i="3"/>
  <c r="X24" i="3"/>
  <c r="V24" i="3"/>
  <c r="R25" i="3"/>
  <c r="U25" i="3" s="1"/>
  <c r="T24" i="3"/>
  <c r="S24" i="3"/>
  <c r="Q24" i="3"/>
  <c r="M25" i="3"/>
  <c r="P25" i="3" s="1"/>
  <c r="O24" i="3"/>
  <c r="N24" i="3"/>
  <c r="L24" i="3"/>
  <c r="H25" i="3"/>
  <c r="K25" i="3" s="1"/>
  <c r="J24" i="3"/>
  <c r="I24" i="3"/>
  <c r="G24" i="3"/>
  <c r="AB67" i="3" l="1"/>
  <c r="AE67" i="3" s="1"/>
  <c r="AD66" i="3"/>
  <c r="AC66" i="3"/>
  <c r="AA66" i="3"/>
  <c r="W68" i="3"/>
  <c r="Z68" i="3" s="1"/>
  <c r="Y67" i="3"/>
  <c r="V67" i="3"/>
  <c r="X67" i="3"/>
  <c r="R67" i="3"/>
  <c r="U67" i="3" s="1"/>
  <c r="T66" i="3"/>
  <c r="S66" i="3"/>
  <c r="Q66" i="3"/>
  <c r="M67" i="3"/>
  <c r="P67" i="3" s="1"/>
  <c r="O66" i="3"/>
  <c r="N66" i="3"/>
  <c r="L66" i="3"/>
  <c r="H67" i="3"/>
  <c r="K67" i="3" s="1"/>
  <c r="J66" i="3"/>
  <c r="I66" i="3"/>
  <c r="G66" i="3"/>
  <c r="C67" i="3"/>
  <c r="F67" i="3" s="1"/>
  <c r="E66" i="3"/>
  <c r="D66" i="3"/>
  <c r="B66" i="3"/>
  <c r="AB26" i="3"/>
  <c r="AE26" i="3" s="1"/>
  <c r="AD25" i="3"/>
  <c r="AC25" i="3"/>
  <c r="AA25" i="3"/>
  <c r="Y25" i="3"/>
  <c r="X25" i="3"/>
  <c r="V25" i="3"/>
  <c r="W26" i="3"/>
  <c r="Z26" i="3" s="1"/>
  <c r="R26" i="3"/>
  <c r="U26" i="3" s="1"/>
  <c r="T25" i="3"/>
  <c r="S25" i="3"/>
  <c r="Q25" i="3"/>
  <c r="M26" i="3"/>
  <c r="P26" i="3" s="1"/>
  <c r="O25" i="3"/>
  <c r="N25" i="3"/>
  <c r="L25" i="3"/>
  <c r="H26" i="3"/>
  <c r="K26" i="3" s="1"/>
  <c r="J25" i="3"/>
  <c r="I25" i="3"/>
  <c r="G25" i="3"/>
  <c r="AD67" i="3" l="1"/>
  <c r="AC67" i="3"/>
  <c r="AA67" i="3"/>
  <c r="AB68" i="3"/>
  <c r="AE68" i="3" s="1"/>
  <c r="W69" i="3"/>
  <c r="Z69" i="3" s="1"/>
  <c r="Y68" i="3"/>
  <c r="X68" i="3"/>
  <c r="V68" i="3"/>
  <c r="T67" i="3"/>
  <c r="S67" i="3"/>
  <c r="Q67" i="3"/>
  <c r="R68" i="3"/>
  <c r="U68" i="3" s="1"/>
  <c r="O67" i="3"/>
  <c r="N67" i="3"/>
  <c r="L67" i="3"/>
  <c r="M68" i="3"/>
  <c r="P68" i="3" s="1"/>
  <c r="J67" i="3"/>
  <c r="I67" i="3"/>
  <c r="G67" i="3"/>
  <c r="H68" i="3"/>
  <c r="K68" i="3" s="1"/>
  <c r="E67" i="3"/>
  <c r="D67" i="3"/>
  <c r="B67" i="3"/>
  <c r="C68" i="3"/>
  <c r="F68" i="3" s="1"/>
  <c r="AD26" i="3"/>
  <c r="AC26" i="3"/>
  <c r="AA26" i="3"/>
  <c r="AB27" i="3"/>
  <c r="AE27" i="3" s="1"/>
  <c r="W27" i="3"/>
  <c r="Z27" i="3" s="1"/>
  <c r="Y26" i="3"/>
  <c r="X26" i="3"/>
  <c r="V26" i="3"/>
  <c r="T26" i="3"/>
  <c r="S26" i="3"/>
  <c r="Q26" i="3"/>
  <c r="R27" i="3"/>
  <c r="U27" i="3" s="1"/>
  <c r="M27" i="3"/>
  <c r="P27" i="3" s="1"/>
  <c r="O26" i="3"/>
  <c r="N26" i="3"/>
  <c r="L26" i="3"/>
  <c r="J26" i="3"/>
  <c r="I26" i="3"/>
  <c r="G26" i="3"/>
  <c r="H27" i="3"/>
  <c r="K27" i="3" s="1"/>
  <c r="AA68" i="3" l="1"/>
  <c r="AB69" i="3"/>
  <c r="AE69" i="3" s="1"/>
  <c r="AD68" i="3"/>
  <c r="AC68" i="3"/>
  <c r="W70" i="3"/>
  <c r="Z70" i="3" s="1"/>
  <c r="Y69" i="3"/>
  <c r="X69" i="3"/>
  <c r="V69" i="3"/>
  <c r="Q68" i="3"/>
  <c r="T68" i="3"/>
  <c r="S68" i="3"/>
  <c r="R69" i="3"/>
  <c r="U69" i="3" s="1"/>
  <c r="L68" i="3"/>
  <c r="M69" i="3"/>
  <c r="P69" i="3" s="1"/>
  <c r="O68" i="3"/>
  <c r="N68" i="3"/>
  <c r="G68" i="3"/>
  <c r="H69" i="3"/>
  <c r="K69" i="3" s="1"/>
  <c r="J68" i="3"/>
  <c r="I68" i="3"/>
  <c r="B68" i="3"/>
  <c r="C69" i="3"/>
  <c r="F69" i="3" s="1"/>
  <c r="E68" i="3"/>
  <c r="D68" i="3"/>
  <c r="AA27" i="3"/>
  <c r="AB28" i="3"/>
  <c r="AE28" i="3" s="1"/>
  <c r="AC27" i="3"/>
  <c r="AD27" i="3"/>
  <c r="Y27" i="3"/>
  <c r="X27" i="3"/>
  <c r="V27" i="3"/>
  <c r="W28" i="3"/>
  <c r="Z28" i="3" s="1"/>
  <c r="Q27" i="3"/>
  <c r="R28" i="3"/>
  <c r="U28" i="3" s="1"/>
  <c r="T27" i="3"/>
  <c r="S27" i="3"/>
  <c r="M28" i="3"/>
  <c r="P28" i="3" s="1"/>
  <c r="O27" i="3"/>
  <c r="N27" i="3"/>
  <c r="L27" i="3"/>
  <c r="G27" i="3"/>
  <c r="H28" i="3"/>
  <c r="K28" i="3" s="1"/>
  <c r="J27" i="3"/>
  <c r="I27" i="3"/>
  <c r="AB70" i="3" l="1"/>
  <c r="AE70" i="3" s="1"/>
  <c r="AD69" i="3"/>
  <c r="AC69" i="3"/>
  <c r="AA69" i="3"/>
  <c r="W71" i="3"/>
  <c r="Z71" i="3" s="1"/>
  <c r="Y70" i="3"/>
  <c r="X70" i="3"/>
  <c r="V70" i="3"/>
  <c r="R70" i="3"/>
  <c r="U70" i="3" s="1"/>
  <c r="Q69" i="3"/>
  <c r="T69" i="3"/>
  <c r="S69" i="3"/>
  <c r="M70" i="3"/>
  <c r="P70" i="3" s="1"/>
  <c r="O69" i="3"/>
  <c r="N69" i="3"/>
  <c r="L69" i="3"/>
  <c r="H70" i="3"/>
  <c r="K70" i="3" s="1"/>
  <c r="J69" i="3"/>
  <c r="I69" i="3"/>
  <c r="G69" i="3"/>
  <c r="E69" i="3"/>
  <c r="D69" i="3"/>
  <c r="B69" i="3"/>
  <c r="C70" i="3"/>
  <c r="F70" i="3" s="1"/>
  <c r="AB29" i="3"/>
  <c r="AE29" i="3" s="1"/>
  <c r="AD28" i="3"/>
  <c r="AC28" i="3"/>
  <c r="AA28" i="3"/>
  <c r="W29" i="3"/>
  <c r="Z29" i="3" s="1"/>
  <c r="Y28" i="3"/>
  <c r="X28" i="3"/>
  <c r="V28" i="3"/>
  <c r="R29" i="3"/>
  <c r="U29" i="3" s="1"/>
  <c r="T28" i="3"/>
  <c r="S28" i="3"/>
  <c r="Q28" i="3"/>
  <c r="M29" i="3"/>
  <c r="P29" i="3" s="1"/>
  <c r="O28" i="3"/>
  <c r="N28" i="3"/>
  <c r="L28" i="3"/>
  <c r="H29" i="3"/>
  <c r="K29" i="3" s="1"/>
  <c r="J28" i="3"/>
  <c r="I28" i="3"/>
  <c r="G28" i="3"/>
  <c r="AB71" i="3" l="1"/>
  <c r="AE71" i="3" s="1"/>
  <c r="AD70" i="3"/>
  <c r="AC70" i="3"/>
  <c r="AA70" i="3"/>
  <c r="Y71" i="3"/>
  <c r="X71" i="3"/>
  <c r="V71" i="3"/>
  <c r="W72" i="3"/>
  <c r="Z72" i="3" s="1"/>
  <c r="T70" i="3"/>
  <c r="Q70" i="3"/>
  <c r="R71" i="3"/>
  <c r="U71" i="3" s="1"/>
  <c r="S70" i="3"/>
  <c r="M71" i="3"/>
  <c r="P71" i="3" s="1"/>
  <c r="N70" i="3"/>
  <c r="O70" i="3"/>
  <c r="L70" i="3"/>
  <c r="H71" i="3"/>
  <c r="K71" i="3" s="1"/>
  <c r="I70" i="3"/>
  <c r="G70" i="3"/>
  <c r="J70" i="3"/>
  <c r="C71" i="3"/>
  <c r="F71" i="3" s="1"/>
  <c r="B70" i="3"/>
  <c r="E70" i="3"/>
  <c r="D70" i="3"/>
  <c r="AB30" i="3"/>
  <c r="AE30" i="3" s="1"/>
  <c r="AA29" i="3"/>
  <c r="AD29" i="3"/>
  <c r="AC29" i="3"/>
  <c r="W30" i="3"/>
  <c r="Z30" i="3" s="1"/>
  <c r="Y29" i="3"/>
  <c r="X29" i="3"/>
  <c r="V29" i="3"/>
  <c r="R30" i="3"/>
  <c r="U30" i="3" s="1"/>
  <c r="S29" i="3"/>
  <c r="Q29" i="3"/>
  <c r="T29" i="3"/>
  <c r="N29" i="3"/>
  <c r="L29" i="3"/>
  <c r="M30" i="3"/>
  <c r="P30" i="3" s="1"/>
  <c r="O29" i="3"/>
  <c r="H30" i="3"/>
  <c r="K30" i="3" s="1"/>
  <c r="G29" i="3"/>
  <c r="J29" i="3"/>
  <c r="I29" i="3"/>
  <c r="AB72" i="3" l="1"/>
  <c r="AE72" i="3" s="1"/>
  <c r="AD71" i="3"/>
  <c r="AC71" i="3"/>
  <c r="AA71" i="3"/>
  <c r="V72" i="3"/>
  <c r="W73" i="3"/>
  <c r="Z73" i="3" s="1"/>
  <c r="Y72" i="3"/>
  <c r="X72" i="3"/>
  <c r="R72" i="3"/>
  <c r="U72" i="3" s="1"/>
  <c r="T71" i="3"/>
  <c r="S71" i="3"/>
  <c r="Q71" i="3"/>
  <c r="M72" i="3"/>
  <c r="P72" i="3" s="1"/>
  <c r="O71" i="3"/>
  <c r="N71" i="3"/>
  <c r="L71" i="3"/>
  <c r="H72" i="3"/>
  <c r="K72" i="3" s="1"/>
  <c r="J71" i="3"/>
  <c r="I71" i="3"/>
  <c r="G71" i="3"/>
  <c r="C72" i="3"/>
  <c r="F72" i="3" s="1"/>
  <c r="E71" i="3"/>
  <c r="D71" i="3"/>
  <c r="B71" i="3"/>
  <c r="AB31" i="3"/>
  <c r="AE31" i="3" s="1"/>
  <c r="AD30" i="3"/>
  <c r="AC30" i="3"/>
  <c r="AA30" i="3"/>
  <c r="W31" i="3"/>
  <c r="Z31" i="3" s="1"/>
  <c r="Y30" i="3"/>
  <c r="X30" i="3"/>
  <c r="V30" i="3"/>
  <c r="R31" i="3"/>
  <c r="U31" i="3" s="1"/>
  <c r="T30" i="3"/>
  <c r="S30" i="3"/>
  <c r="Q30" i="3"/>
  <c r="M31" i="3"/>
  <c r="P31" i="3" s="1"/>
  <c r="O30" i="3"/>
  <c r="N30" i="3"/>
  <c r="L30" i="3"/>
  <c r="H31" i="3"/>
  <c r="K31" i="3" s="1"/>
  <c r="J30" i="3"/>
  <c r="I30" i="3"/>
  <c r="G30" i="3"/>
  <c r="AB73" i="3" l="1"/>
  <c r="AE73" i="3" s="1"/>
  <c r="AD72" i="3"/>
  <c r="AC72" i="3"/>
  <c r="AA72" i="3"/>
  <c r="W74" i="3"/>
  <c r="Z74" i="3" s="1"/>
  <c r="Y73" i="3"/>
  <c r="X73" i="3"/>
  <c r="V73" i="3"/>
  <c r="R73" i="3"/>
  <c r="U73" i="3" s="1"/>
  <c r="T72" i="3"/>
  <c r="S72" i="3"/>
  <c r="Q72" i="3"/>
  <c r="M73" i="3"/>
  <c r="P73" i="3" s="1"/>
  <c r="O72" i="3"/>
  <c r="N72" i="3"/>
  <c r="L72" i="3"/>
  <c r="H73" i="3"/>
  <c r="K73" i="3" s="1"/>
  <c r="J72" i="3"/>
  <c r="I72" i="3"/>
  <c r="G72" i="3"/>
  <c r="C73" i="3"/>
  <c r="F73" i="3" s="1"/>
  <c r="E72" i="3"/>
  <c r="D72" i="3"/>
  <c r="B72" i="3"/>
  <c r="AB32" i="3"/>
  <c r="AE32" i="3" s="1"/>
  <c r="AD31" i="3"/>
  <c r="AC31" i="3"/>
  <c r="AA31" i="3"/>
  <c r="X31" i="3"/>
  <c r="V31" i="3"/>
  <c r="W32" i="3"/>
  <c r="Z32" i="3" s="1"/>
  <c r="Y31" i="3"/>
  <c r="R32" i="3"/>
  <c r="U32" i="3" s="1"/>
  <c r="T31" i="3"/>
  <c r="S31" i="3"/>
  <c r="Q31" i="3"/>
  <c r="M32" i="3"/>
  <c r="P32" i="3" s="1"/>
  <c r="O31" i="3"/>
  <c r="N31" i="3"/>
  <c r="L31" i="3"/>
  <c r="H32" i="3"/>
  <c r="K32" i="3" s="1"/>
  <c r="J31" i="3"/>
  <c r="I31" i="3"/>
  <c r="G31" i="3"/>
  <c r="AD73" i="3" l="1"/>
  <c r="AC73" i="3"/>
  <c r="AA73" i="3"/>
  <c r="AB74" i="3"/>
  <c r="AE74" i="3" s="1"/>
  <c r="W75" i="3"/>
  <c r="Z75" i="3" s="1"/>
  <c r="Y74" i="3"/>
  <c r="X74" i="3"/>
  <c r="V74" i="3"/>
  <c r="T73" i="3"/>
  <c r="S73" i="3"/>
  <c r="R74" i="3"/>
  <c r="U74" i="3" s="1"/>
  <c r="O73" i="3"/>
  <c r="N73" i="3"/>
  <c r="Q73" i="3" s="1"/>
  <c r="L73" i="3"/>
  <c r="M74" i="3"/>
  <c r="P74" i="3" s="1"/>
  <c r="J73" i="3"/>
  <c r="I73" i="3"/>
  <c r="G73" i="3"/>
  <c r="H74" i="3"/>
  <c r="K74" i="3" s="1"/>
  <c r="E73" i="3"/>
  <c r="D73" i="3"/>
  <c r="B73" i="3"/>
  <c r="C74" i="3"/>
  <c r="F74" i="3" s="1"/>
  <c r="AD32" i="3"/>
  <c r="AC32" i="3"/>
  <c r="AA32" i="3"/>
  <c r="AB33" i="3"/>
  <c r="AE33" i="3" s="1"/>
  <c r="W33" i="3"/>
  <c r="Z33" i="3" s="1"/>
  <c r="Y32" i="3"/>
  <c r="X32" i="3"/>
  <c r="V32" i="3"/>
  <c r="T32" i="3"/>
  <c r="S32" i="3"/>
  <c r="Q32" i="3"/>
  <c r="R33" i="3"/>
  <c r="U33" i="3" s="1"/>
  <c r="M33" i="3"/>
  <c r="P33" i="3" s="1"/>
  <c r="O32" i="3"/>
  <c r="N32" i="3"/>
  <c r="L32" i="3"/>
  <c r="J32" i="3"/>
  <c r="I32" i="3"/>
  <c r="G32" i="3"/>
  <c r="H33" i="3"/>
  <c r="K33" i="3" s="1"/>
  <c r="AB75" i="3" l="1"/>
  <c r="AE75" i="3" s="1"/>
  <c r="AD74" i="3"/>
  <c r="AC74" i="3"/>
  <c r="AA74" i="3"/>
  <c r="W76" i="3"/>
  <c r="Z76" i="3" s="1"/>
  <c r="Y75" i="3"/>
  <c r="X75" i="3"/>
  <c r="V75" i="3"/>
  <c r="R75" i="3"/>
  <c r="U75" i="3" s="1"/>
  <c r="T74" i="3"/>
  <c r="S74" i="3"/>
  <c r="M75" i="3"/>
  <c r="P75" i="3" s="1"/>
  <c r="O74" i="3"/>
  <c r="N74" i="3"/>
  <c r="Q74" i="3" s="1"/>
  <c r="L74" i="3"/>
  <c r="H75" i="3"/>
  <c r="K75" i="3" s="1"/>
  <c r="J74" i="3"/>
  <c r="I74" i="3"/>
  <c r="G74" i="3"/>
  <c r="C75" i="3"/>
  <c r="F75" i="3" s="1"/>
  <c r="E74" i="3"/>
  <c r="D74" i="3"/>
  <c r="B74" i="3"/>
  <c r="AB34" i="3"/>
  <c r="AE34" i="3" s="1"/>
  <c r="AD33" i="3"/>
  <c r="AC33" i="3"/>
  <c r="AA33" i="3"/>
  <c r="W34" i="3"/>
  <c r="Z34" i="3" s="1"/>
  <c r="Y33" i="3"/>
  <c r="X33" i="3"/>
  <c r="V33" i="3"/>
  <c r="R34" i="3"/>
  <c r="U34" i="3" s="1"/>
  <c r="T33" i="3"/>
  <c r="S33" i="3"/>
  <c r="Q33" i="3"/>
  <c r="M34" i="3"/>
  <c r="P34" i="3" s="1"/>
  <c r="O33" i="3"/>
  <c r="N33" i="3"/>
  <c r="L33" i="3"/>
  <c r="H34" i="3"/>
  <c r="K34" i="3" s="1"/>
  <c r="J33" i="3"/>
  <c r="I33" i="3"/>
  <c r="G33" i="3"/>
  <c r="AB76" i="3" l="1"/>
  <c r="AE76" i="3" s="1"/>
  <c r="AD75" i="3"/>
  <c r="AC75" i="3"/>
  <c r="AA75" i="3"/>
  <c r="W77" i="3"/>
  <c r="Z77" i="3" s="1"/>
  <c r="Y76" i="3"/>
  <c r="X76" i="3"/>
  <c r="V76" i="3"/>
  <c r="R76" i="3"/>
  <c r="U76" i="3" s="1"/>
  <c r="Q75" i="3"/>
  <c r="T75" i="3"/>
  <c r="S75" i="3"/>
  <c r="M76" i="3"/>
  <c r="P76" i="3" s="1"/>
  <c r="O75" i="3"/>
  <c r="N75" i="3"/>
  <c r="L75" i="3"/>
  <c r="H76" i="3"/>
  <c r="K76" i="3" s="1"/>
  <c r="J75" i="3"/>
  <c r="I75" i="3"/>
  <c r="G75" i="3"/>
  <c r="C76" i="3"/>
  <c r="F76" i="3" s="1"/>
  <c r="E75" i="3"/>
  <c r="D75" i="3"/>
  <c r="B75" i="3"/>
  <c r="AD34" i="3"/>
  <c r="AC34" i="3"/>
  <c r="AA34" i="3"/>
  <c r="AB35" i="3"/>
  <c r="AE35" i="3" s="1"/>
  <c r="W35" i="3"/>
  <c r="Z35" i="3" s="1"/>
  <c r="Y34" i="3"/>
  <c r="X34" i="3"/>
  <c r="V34" i="3"/>
  <c r="T34" i="3"/>
  <c r="R35" i="3"/>
  <c r="U35" i="3" s="1"/>
  <c r="S34" i="3"/>
  <c r="Q34" i="3"/>
  <c r="O34" i="3"/>
  <c r="N34" i="3"/>
  <c r="L34" i="3"/>
  <c r="M35" i="3"/>
  <c r="P35" i="3" s="1"/>
  <c r="H35" i="3"/>
  <c r="K35" i="3" s="1"/>
  <c r="J34" i="3"/>
  <c r="I34" i="3"/>
  <c r="G34" i="3"/>
  <c r="AB77" i="3" l="1"/>
  <c r="AE77" i="3" s="1"/>
  <c r="AD76" i="3"/>
  <c r="AC76" i="3"/>
  <c r="AA76" i="3"/>
  <c r="V77" i="3"/>
  <c r="W78" i="3"/>
  <c r="Z78" i="3" s="1"/>
  <c r="Y77" i="3"/>
  <c r="X77" i="3"/>
  <c r="S76" i="3"/>
  <c r="Q76" i="3"/>
  <c r="R77" i="3"/>
  <c r="U77" i="3" s="1"/>
  <c r="T76" i="3"/>
  <c r="M77" i="3"/>
  <c r="P77" i="3" s="1"/>
  <c r="O76" i="3"/>
  <c r="N76" i="3"/>
  <c r="L76" i="3"/>
  <c r="H77" i="3"/>
  <c r="K77" i="3" s="1"/>
  <c r="J76" i="3"/>
  <c r="I76" i="3"/>
  <c r="G76" i="3"/>
  <c r="C77" i="3"/>
  <c r="F77" i="3" s="1"/>
  <c r="E76" i="3"/>
  <c r="D76" i="3"/>
  <c r="B76" i="3"/>
  <c r="AB36" i="3"/>
  <c r="AE36" i="3" s="1"/>
  <c r="AD35" i="3"/>
  <c r="AC35" i="3"/>
  <c r="AA35" i="3"/>
  <c r="W36" i="3"/>
  <c r="Z36" i="3" s="1"/>
  <c r="Y35" i="3"/>
  <c r="X35" i="3"/>
  <c r="V35" i="3"/>
  <c r="R36" i="3"/>
  <c r="U36" i="3" s="1"/>
  <c r="T35" i="3"/>
  <c r="S35" i="3"/>
  <c r="Q35" i="3"/>
  <c r="L35" i="3"/>
  <c r="M36" i="3"/>
  <c r="P36" i="3" s="1"/>
  <c r="O35" i="3"/>
  <c r="N35" i="3"/>
  <c r="H36" i="3"/>
  <c r="K36" i="3" s="1"/>
  <c r="J35" i="3"/>
  <c r="I35" i="3"/>
  <c r="G35" i="3"/>
  <c r="AB78" i="3" l="1"/>
  <c r="AE78" i="3" s="1"/>
  <c r="AD77" i="3"/>
  <c r="AC77" i="3"/>
  <c r="AA77" i="3"/>
  <c r="W79" i="3"/>
  <c r="Z79" i="3" s="1"/>
  <c r="X78" i="3"/>
  <c r="V78" i="3"/>
  <c r="Y78" i="3"/>
  <c r="R78" i="3"/>
  <c r="U78" i="3" s="1"/>
  <c r="T77" i="3"/>
  <c r="S77" i="3"/>
  <c r="Q77" i="3"/>
  <c r="M78" i="3"/>
  <c r="P78" i="3" s="1"/>
  <c r="O77" i="3"/>
  <c r="N77" i="3"/>
  <c r="L77" i="3"/>
  <c r="H78" i="3"/>
  <c r="K78" i="3" s="1"/>
  <c r="J77" i="3"/>
  <c r="I77" i="3"/>
  <c r="G77" i="3"/>
  <c r="C78" i="3"/>
  <c r="F78" i="3" s="1"/>
  <c r="E77" i="3"/>
  <c r="D77" i="3"/>
  <c r="B77" i="3"/>
  <c r="AB37" i="3"/>
  <c r="AE37" i="3" s="1"/>
  <c r="AD36" i="3"/>
  <c r="AC36" i="3"/>
  <c r="AA36" i="3"/>
  <c r="Y36" i="3"/>
  <c r="X36" i="3"/>
  <c r="V36" i="3"/>
  <c r="W37" i="3"/>
  <c r="Z37" i="3" s="1"/>
  <c r="R37" i="3"/>
  <c r="U37" i="3" s="1"/>
  <c r="T36" i="3"/>
  <c r="S36" i="3"/>
  <c r="Q36" i="3"/>
  <c r="M37" i="3"/>
  <c r="P37" i="3" s="1"/>
  <c r="O36" i="3"/>
  <c r="N36" i="3"/>
  <c r="L36" i="3"/>
  <c r="H37" i="3"/>
  <c r="K37" i="3" s="1"/>
  <c r="J36" i="3"/>
  <c r="I36" i="3"/>
  <c r="G36" i="3"/>
  <c r="AB79" i="3" l="1"/>
  <c r="AE79" i="3" s="1"/>
  <c r="AD78" i="3"/>
  <c r="AC78" i="3"/>
  <c r="AA78" i="3"/>
  <c r="W80" i="3"/>
  <c r="Z80" i="3" s="1"/>
  <c r="Y79" i="3"/>
  <c r="V79" i="3"/>
  <c r="X79" i="3"/>
  <c r="R79" i="3"/>
  <c r="U79" i="3" s="1"/>
  <c r="T78" i="3"/>
  <c r="S78" i="3"/>
  <c r="Q78" i="3"/>
  <c r="M79" i="3"/>
  <c r="P79" i="3" s="1"/>
  <c r="O78" i="3"/>
  <c r="N78" i="3"/>
  <c r="L78" i="3"/>
  <c r="H79" i="3"/>
  <c r="K79" i="3" s="1"/>
  <c r="J78" i="3"/>
  <c r="I78" i="3"/>
  <c r="G78" i="3"/>
  <c r="C79" i="3"/>
  <c r="F79" i="3" s="1"/>
  <c r="E78" i="3"/>
  <c r="D78" i="3"/>
  <c r="B78" i="3"/>
  <c r="AB38" i="3"/>
  <c r="AE38" i="3" s="1"/>
  <c r="AD37" i="3"/>
  <c r="AC37" i="3"/>
  <c r="AA37" i="3"/>
  <c r="V37" i="3"/>
  <c r="W38" i="3"/>
  <c r="Z38" i="3" s="1"/>
  <c r="Y37" i="3"/>
  <c r="X37" i="3"/>
  <c r="R38" i="3"/>
  <c r="U38" i="3" s="1"/>
  <c r="T37" i="3"/>
  <c r="S37" i="3"/>
  <c r="Q37" i="3"/>
  <c r="O37" i="3"/>
  <c r="M38" i="3"/>
  <c r="P38" i="3" s="1"/>
  <c r="N37" i="3"/>
  <c r="L37" i="3"/>
  <c r="H38" i="3"/>
  <c r="K38" i="3" s="1"/>
  <c r="J37" i="3"/>
  <c r="I37" i="3"/>
  <c r="G37" i="3"/>
  <c r="AA79" i="3" l="1"/>
  <c r="AB80" i="3"/>
  <c r="AE80" i="3" s="1"/>
  <c r="AD79" i="3"/>
  <c r="AC79" i="3"/>
  <c r="W81" i="3"/>
  <c r="Z81" i="3" s="1"/>
  <c r="Y80" i="3"/>
  <c r="X80" i="3"/>
  <c r="V80" i="3"/>
  <c r="Q79" i="3"/>
  <c r="S79" i="3"/>
  <c r="R80" i="3"/>
  <c r="U80" i="3" s="1"/>
  <c r="T79" i="3"/>
  <c r="L79" i="3"/>
  <c r="M80" i="3"/>
  <c r="P80" i="3" s="1"/>
  <c r="O79" i="3"/>
  <c r="N79" i="3"/>
  <c r="G79" i="3"/>
  <c r="H80" i="3"/>
  <c r="K80" i="3" s="1"/>
  <c r="J79" i="3"/>
  <c r="I79" i="3"/>
  <c r="B79" i="3"/>
  <c r="C80" i="3"/>
  <c r="F80" i="3" s="1"/>
  <c r="E79" i="3"/>
  <c r="D79" i="3"/>
  <c r="AA38" i="3"/>
  <c r="AB39" i="3"/>
  <c r="AE39" i="3" s="1"/>
  <c r="AD38" i="3"/>
  <c r="AC38" i="3"/>
  <c r="W39" i="3"/>
  <c r="Z39" i="3" s="1"/>
  <c r="Y38" i="3"/>
  <c r="X38" i="3"/>
  <c r="V38" i="3"/>
  <c r="Q38" i="3"/>
  <c r="R39" i="3"/>
  <c r="U39" i="3" s="1"/>
  <c r="T38" i="3"/>
  <c r="S38" i="3"/>
  <c r="M39" i="3"/>
  <c r="P39" i="3" s="1"/>
  <c r="O38" i="3"/>
  <c r="N38" i="3"/>
  <c r="L38" i="3"/>
  <c r="G38" i="3"/>
  <c r="H39" i="3"/>
  <c r="K39" i="3" s="1"/>
  <c r="J38" i="3"/>
  <c r="I38" i="3"/>
  <c r="AB81" i="3" l="1"/>
  <c r="AE81" i="3" s="1"/>
  <c r="AD80" i="3"/>
  <c r="AC80" i="3"/>
  <c r="AA80" i="3"/>
  <c r="W82" i="3"/>
  <c r="Z82" i="3" s="1"/>
  <c r="Y81" i="3"/>
  <c r="X81" i="3"/>
  <c r="V81" i="3"/>
  <c r="R81" i="3"/>
  <c r="U81" i="3" s="1"/>
  <c r="T80" i="3"/>
  <c r="S80" i="3"/>
  <c r="Q80" i="3"/>
  <c r="M81" i="3"/>
  <c r="P81" i="3" s="1"/>
  <c r="O80" i="3"/>
  <c r="N80" i="3"/>
  <c r="L80" i="3"/>
  <c r="H81" i="3"/>
  <c r="K81" i="3" s="1"/>
  <c r="J80" i="3"/>
  <c r="I80" i="3"/>
  <c r="G80" i="3"/>
  <c r="C81" i="3"/>
  <c r="F81" i="3" s="1"/>
  <c r="E80" i="3"/>
  <c r="D80" i="3"/>
  <c r="B80" i="3"/>
  <c r="AB40" i="3"/>
  <c r="AE40" i="3" s="1"/>
  <c r="AD39" i="3"/>
  <c r="AC39" i="3"/>
  <c r="AA39" i="3"/>
  <c r="W40" i="3"/>
  <c r="Z40" i="3" s="1"/>
  <c r="Y39" i="3"/>
  <c r="X39" i="3"/>
  <c r="V39" i="3"/>
  <c r="R40" i="3"/>
  <c r="U40" i="3" s="1"/>
  <c r="T39" i="3"/>
  <c r="S39" i="3"/>
  <c r="Q39" i="3"/>
  <c r="M40" i="3"/>
  <c r="P40" i="3" s="1"/>
  <c r="O39" i="3"/>
  <c r="N39" i="3"/>
  <c r="L39" i="3"/>
  <c r="H40" i="3"/>
  <c r="K40" i="3" s="1"/>
  <c r="J39" i="3"/>
  <c r="I39" i="3"/>
  <c r="G39" i="3"/>
  <c r="AB82" i="3" l="1"/>
  <c r="AE82" i="3" s="1"/>
  <c r="AD81" i="3"/>
  <c r="AC81" i="3"/>
  <c r="AA81" i="3"/>
  <c r="Y82" i="3"/>
  <c r="X82" i="3"/>
  <c r="V82" i="3"/>
  <c r="W83" i="3"/>
  <c r="Z83" i="3" s="1"/>
  <c r="R82" i="3"/>
  <c r="U82" i="3" s="1"/>
  <c r="T81" i="3"/>
  <c r="Q81" i="3"/>
  <c r="S81" i="3"/>
  <c r="M82" i="3"/>
  <c r="P82" i="3" s="1"/>
  <c r="O81" i="3"/>
  <c r="N81" i="3"/>
  <c r="L81" i="3"/>
  <c r="H82" i="3"/>
  <c r="K82" i="3" s="1"/>
  <c r="J81" i="3"/>
  <c r="I81" i="3"/>
  <c r="G81" i="3"/>
  <c r="C82" i="3"/>
  <c r="F82" i="3" s="1"/>
  <c r="D81" i="3"/>
  <c r="B81" i="3"/>
  <c r="E81" i="3"/>
  <c r="AB41" i="3"/>
  <c r="AE41" i="3" s="1"/>
  <c r="AC40" i="3"/>
  <c r="AA40" i="3"/>
  <c r="AD40" i="3"/>
  <c r="W41" i="3"/>
  <c r="Z41" i="3" s="1"/>
  <c r="Y40" i="3"/>
  <c r="X40" i="3"/>
  <c r="V40" i="3"/>
  <c r="R41" i="3"/>
  <c r="U41" i="3" s="1"/>
  <c r="T40" i="3"/>
  <c r="S40" i="3"/>
  <c r="Q40" i="3"/>
  <c r="O40" i="3"/>
  <c r="N40" i="3"/>
  <c r="L40" i="3"/>
  <c r="M41" i="3"/>
  <c r="P41" i="3" s="1"/>
  <c r="H41" i="3"/>
  <c r="K41" i="3" s="1"/>
  <c r="J40" i="3"/>
  <c r="I40" i="3"/>
  <c r="G40" i="3"/>
  <c r="AB83" i="3" l="1"/>
  <c r="AE83" i="3" s="1"/>
  <c r="AD82" i="3"/>
  <c r="AC82" i="3"/>
  <c r="AA82" i="3"/>
  <c r="Y83" i="3"/>
  <c r="X83" i="3"/>
  <c r="V83" i="3"/>
  <c r="R83" i="3"/>
  <c r="U83" i="3" s="1"/>
  <c r="T82" i="3"/>
  <c r="S82" i="3"/>
  <c r="Q82" i="3"/>
  <c r="M83" i="3"/>
  <c r="P83" i="3" s="1"/>
  <c r="O82" i="3"/>
  <c r="N82" i="3"/>
  <c r="L82" i="3"/>
  <c r="H83" i="3"/>
  <c r="K83" i="3" s="1"/>
  <c r="J82" i="3"/>
  <c r="I82" i="3"/>
  <c r="G82" i="3"/>
  <c r="C83" i="3"/>
  <c r="F83" i="3" s="1"/>
  <c r="E82" i="3"/>
  <c r="D82" i="3"/>
  <c r="B82" i="3"/>
  <c r="AB42" i="3"/>
  <c r="AE42" i="3" s="1"/>
  <c r="AD41" i="3"/>
  <c r="AC41" i="3"/>
  <c r="AA41" i="3"/>
  <c r="W42" i="3"/>
  <c r="Z42" i="3" s="1"/>
  <c r="Y41" i="3"/>
  <c r="X41" i="3"/>
  <c r="V41" i="3"/>
  <c r="R42" i="3"/>
  <c r="U42" i="3" s="1"/>
  <c r="T41" i="3"/>
  <c r="S41" i="3"/>
  <c r="Q41" i="3"/>
  <c r="M42" i="3"/>
  <c r="P42" i="3" s="1"/>
  <c r="O41" i="3"/>
  <c r="N41" i="3"/>
  <c r="L41" i="3"/>
  <c r="K42" i="3"/>
  <c r="J41" i="3"/>
  <c r="I41" i="3"/>
  <c r="G41" i="3"/>
  <c r="AB84" i="3" l="1"/>
  <c r="AE84" i="3" s="1"/>
  <c r="AD83" i="3"/>
  <c r="AC83" i="3"/>
  <c r="AA83" i="3"/>
  <c r="V84" i="3"/>
  <c r="R84" i="3"/>
  <c r="U84" i="3" s="1"/>
  <c r="T83" i="3"/>
  <c r="S83" i="3"/>
  <c r="Q83" i="3"/>
  <c r="O83" i="3"/>
  <c r="N83" i="3"/>
  <c r="L83" i="3"/>
  <c r="H84" i="3"/>
  <c r="K84" i="3" s="1"/>
  <c r="J83" i="3"/>
  <c r="I83" i="3"/>
  <c r="G83" i="3"/>
  <c r="C84" i="3"/>
  <c r="F84" i="3" s="1"/>
  <c r="E83" i="3"/>
  <c r="D83" i="3"/>
  <c r="B83" i="3"/>
  <c r="AD42" i="3"/>
  <c r="AC42" i="3"/>
  <c r="AA42" i="3"/>
  <c r="Y42" i="3"/>
  <c r="X42" i="3"/>
  <c r="V42" i="3"/>
  <c r="W43" i="3"/>
  <c r="Z43" i="3" s="1"/>
  <c r="T42" i="3"/>
  <c r="S42" i="3"/>
  <c r="Q42" i="3"/>
  <c r="M43" i="3"/>
  <c r="P43" i="3" s="1"/>
  <c r="O42" i="3"/>
  <c r="N42" i="3"/>
  <c r="L42" i="3"/>
  <c r="K43" i="3"/>
  <c r="J42" i="3"/>
  <c r="G42" i="3"/>
  <c r="AD84" i="3" l="1"/>
  <c r="AC84" i="3"/>
  <c r="AA84" i="3"/>
  <c r="T84" i="3"/>
  <c r="S84" i="3"/>
  <c r="Q84" i="3"/>
  <c r="L84" i="3"/>
  <c r="J84" i="3"/>
  <c r="I84" i="3"/>
  <c r="G84" i="3"/>
  <c r="E84" i="3"/>
  <c r="D84" i="3"/>
  <c r="B84" i="3"/>
  <c r="AA43" i="3"/>
  <c r="V43" i="3"/>
  <c r="Y43" i="3"/>
  <c r="X43" i="3"/>
  <c r="O43" i="3"/>
  <c r="N43" i="3"/>
  <c r="L43" i="3"/>
  <c r="J43" i="3"/>
  <c r="G43" i="3"/>
  <c r="C13" i="3" l="1"/>
  <c r="F13" i="3" s="1"/>
  <c r="C14" i="3" l="1"/>
  <c r="E13" i="3"/>
  <c r="D13" i="3"/>
  <c r="B13" i="3"/>
  <c r="B14" i="3" l="1"/>
  <c r="F14" i="3"/>
  <c r="C15" i="3"/>
  <c r="E15" i="3" s="1"/>
  <c r="D14" i="3"/>
  <c r="E14" i="3"/>
  <c r="C16" i="3"/>
  <c r="F16" i="3" s="1"/>
  <c r="D15" i="3" l="1"/>
  <c r="F15" i="3"/>
  <c r="B15" i="3"/>
  <c r="E16" i="3"/>
  <c r="C17" i="3"/>
  <c r="F17" i="3" s="1"/>
  <c r="D16" i="3"/>
  <c r="B16" i="3"/>
  <c r="E17" i="3" l="1"/>
  <c r="C18" i="3"/>
  <c r="F18" i="3" s="1"/>
  <c r="D17" i="3"/>
  <c r="B17" i="3"/>
  <c r="E18" i="3" l="1"/>
  <c r="C19" i="3"/>
  <c r="F19" i="3" s="1"/>
  <c r="D18" i="3"/>
  <c r="B18" i="3"/>
  <c r="E19" i="3" l="1"/>
  <c r="C20" i="3"/>
  <c r="F20" i="3" s="1"/>
  <c r="B19" i="3"/>
  <c r="D19" i="3"/>
  <c r="E20" i="3" l="1"/>
  <c r="C21" i="3"/>
  <c r="F21" i="3" s="1"/>
  <c r="B20" i="3"/>
  <c r="D20" i="3"/>
  <c r="E21" i="3" l="1"/>
  <c r="C22" i="3"/>
  <c r="F22" i="3" s="1"/>
  <c r="B21" i="3"/>
  <c r="D21" i="3"/>
  <c r="E22" i="3" l="1"/>
  <c r="C23" i="3"/>
  <c r="F23" i="3" s="1"/>
  <c r="B22" i="3"/>
  <c r="D22" i="3"/>
  <c r="E23" i="3" l="1"/>
  <c r="C24" i="3"/>
  <c r="F24" i="3" s="1"/>
  <c r="B23" i="3"/>
  <c r="D23" i="3"/>
  <c r="E24" i="3" l="1"/>
  <c r="C25" i="3"/>
  <c r="F25" i="3" s="1"/>
  <c r="D24" i="3"/>
  <c r="B24" i="3"/>
  <c r="E25" i="3" l="1"/>
  <c r="C26" i="3"/>
  <c r="F26" i="3" s="1"/>
  <c r="B25" i="3"/>
  <c r="D25" i="3"/>
  <c r="E26" i="3" l="1"/>
  <c r="C27" i="3"/>
  <c r="F27" i="3" s="1"/>
  <c r="B26" i="3"/>
  <c r="D26" i="3"/>
  <c r="E27" i="3" l="1"/>
  <c r="C28" i="3"/>
  <c r="F28" i="3" s="1"/>
  <c r="B27" i="3"/>
  <c r="D27" i="3"/>
  <c r="E28" i="3" l="1"/>
  <c r="C29" i="3"/>
  <c r="F29" i="3" s="1"/>
  <c r="B28" i="3"/>
  <c r="D28" i="3"/>
  <c r="E29" i="3" l="1"/>
  <c r="C30" i="3"/>
  <c r="F30" i="3" s="1"/>
  <c r="B29" i="3"/>
  <c r="D29" i="3"/>
  <c r="E30" i="3" l="1"/>
  <c r="C31" i="3"/>
  <c r="F31" i="3" s="1"/>
  <c r="B30" i="3"/>
  <c r="D30" i="3"/>
  <c r="E31" i="3" l="1"/>
  <c r="C32" i="3"/>
  <c r="F32" i="3" s="1"/>
  <c r="B31" i="3"/>
  <c r="D31" i="3"/>
  <c r="E32" i="3" l="1"/>
  <c r="C33" i="3"/>
  <c r="F33" i="3" s="1"/>
  <c r="B32" i="3"/>
  <c r="D32" i="3"/>
  <c r="E33" i="3" l="1"/>
  <c r="C34" i="3"/>
  <c r="F34" i="3" s="1"/>
  <c r="B33" i="3"/>
  <c r="D33" i="3"/>
  <c r="E34" i="3" l="1"/>
  <c r="C35" i="3"/>
  <c r="F35" i="3" s="1"/>
  <c r="D34" i="3"/>
  <c r="B34" i="3"/>
  <c r="E35" i="3" l="1"/>
  <c r="C36" i="3"/>
  <c r="F36" i="3" s="1"/>
  <c r="B35" i="3"/>
  <c r="D35" i="3"/>
  <c r="E36" i="3" l="1"/>
  <c r="C37" i="3"/>
  <c r="F37" i="3" s="1"/>
  <c r="D36" i="3"/>
  <c r="B36" i="3"/>
  <c r="E37" i="3" l="1"/>
  <c r="C38" i="3"/>
  <c r="F38" i="3" s="1"/>
  <c r="B37" i="3"/>
  <c r="D37" i="3"/>
  <c r="E38" i="3" l="1"/>
  <c r="C39" i="3"/>
  <c r="F39" i="3" s="1"/>
  <c r="B38" i="3"/>
  <c r="D38" i="3"/>
  <c r="E39" i="3" l="1"/>
  <c r="C40" i="3"/>
  <c r="F40" i="3" s="1"/>
  <c r="D39" i="3"/>
  <c r="B39" i="3"/>
  <c r="E40" i="3" l="1"/>
  <c r="C41" i="3"/>
  <c r="F41" i="3" s="1"/>
  <c r="D40" i="3"/>
  <c r="B40" i="3"/>
  <c r="E41" i="3" l="1"/>
  <c r="C42" i="3"/>
  <c r="F42" i="3" s="1"/>
  <c r="D41" i="3"/>
  <c r="B41" i="3"/>
  <c r="E42" i="3" l="1"/>
  <c r="C43" i="3"/>
  <c r="F43" i="3" s="1"/>
  <c r="B42" i="3"/>
  <c r="D42" i="3"/>
  <c r="E43" i="3" l="1"/>
  <c r="B43" i="3"/>
  <c r="D4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<sst xmlns="http://schemas.openxmlformats.org/spreadsheetml/2006/main" count="401" uniqueCount="58">
  <si>
    <t>年</t>
    <rPh sb="0" eb="1">
      <t>ネン</t>
    </rPh>
    <phoneticPr fontId="1"/>
  </si>
  <si>
    <t>元日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</si>
  <si>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</si>
  <si>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</si>
  <si>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</si>
  <si>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</si>
  <si>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</si>
  <si>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</si>
  <si>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</si>
  <si>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</si>
  <si>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</si>
  <si>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</si>
  <si>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</si>
  <si>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</si>
  <si>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</si>
  <si>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</si>
  <si>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</si>
  <si>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振替休日</t>
  </si>
  <si>
    <t>スポーツの日（体育の日改め）</t>
  </si>
  <si>
    <t>国民の休日</t>
  </si>
  <si>
    <t>日付</t>
    <rPh sb="0" eb="2">
      <t>ヒヅケ</t>
    </rPh>
    <phoneticPr fontId="1"/>
  </si>
  <si>
    <t>記念日名</t>
    <rPh sb="0" eb="4">
      <t>キネンビメイ</t>
    </rPh>
    <phoneticPr fontId="1"/>
  </si>
  <si>
    <t>特別費名</t>
    <rPh sb="0" eb="3">
      <t>トクベツヒ</t>
    </rPh>
    <rPh sb="3" eb="4">
      <t>メイ</t>
    </rPh>
    <phoneticPr fontId="1"/>
  </si>
  <si>
    <t>予算</t>
    <rPh sb="0" eb="2">
      <t>ヨサン</t>
    </rPh>
    <phoneticPr fontId="1"/>
  </si>
  <si>
    <t>実費</t>
    <rPh sb="0" eb="2">
      <t>ジッピ</t>
    </rPh>
    <phoneticPr fontId="1"/>
  </si>
  <si>
    <t>１月</t>
    <rPh sb="1" eb="2">
      <t>ガツ</t>
    </rPh>
    <phoneticPr fontId="1"/>
  </si>
  <si>
    <t>イベント名</t>
    <rPh sb="4" eb="5">
      <t>メイ</t>
    </rPh>
    <phoneticPr fontId="1"/>
  </si>
  <si>
    <t>２月</t>
    <rPh sb="1" eb="2">
      <t>ガツ</t>
    </rPh>
    <phoneticPr fontId="1"/>
  </si>
  <si>
    <t>3月</t>
    <rPh sb="1" eb="2">
      <t>ガツ</t>
    </rPh>
    <phoneticPr fontId="1"/>
  </si>
  <si>
    <t>４月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</si>
  <si>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</si>
  <si>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</si>
  <si>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</si>
  <si>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</si>
  <si>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</si>
  <si>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</si>
  <si>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</si>
  <si>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</si>
  <si>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祝日</t>
    <rPh sb="0" eb="2">
      <t>シュクジツ</t>
    </rPh>
    <phoneticPr fontId="1"/>
  </si>
  <si>
    <t>曜日</t>
    <rPh sb="0" eb="2">
      <t>ヨウビ</t>
    </rPh>
    <phoneticPr fontId="1"/>
  </si>
  <si>
    <t>特別費</t>
    <rPh sb="0" eb="3">
      <t>トクベツヒ</t>
    </rPh>
    <phoneticPr fontId="1"/>
  </si>
  <si>
    <t>月</t>
    <rPh sb="0" eb="1">
      <t>ツキ</t>
    </rPh>
    <phoneticPr fontId="1"/>
  </si>
  <si>
    <t>1月</t>
    <rPh sb="1" eb="2">
      <t>ガツ</t>
    </rPh>
    <phoneticPr fontId="1"/>
  </si>
  <si>
    <t>特別費名</t>
    <rPh sb="0" eb="4">
      <t>トクベツヒメイ</t>
    </rPh>
    <phoneticPr fontId="1"/>
  </si>
  <si>
    <t>2月</t>
    <rPh sb="1" eb="2">
      <t>ガツ</t>
    </rPh>
    <phoneticPr fontId="1"/>
  </si>
  <si>
    <t>4月</t>
    <rPh sb="1" eb="2">
      <t>ガツ</t>
    </rPh>
    <phoneticPr fontId="1"/>
  </si>
  <si>
    <t>合計</t>
    <rPh sb="0" eb="2">
      <t>ゴウケイ</t>
    </rPh>
    <phoneticPr fontId="1"/>
  </si>
  <si>
    <t>予算合計</t>
    <rPh sb="0" eb="4">
      <t>ヨサンゴウケイ</t>
    </rPh>
    <phoneticPr fontId="1"/>
  </si>
  <si>
    <t>実費合計</t>
    <rPh sb="0" eb="4">
      <t>ジッピゴウケイ</t>
    </rPh>
    <phoneticPr fontId="1"/>
  </si>
  <si>
    <t>1. 日付を入力</t>
  </si>
  <si>
    <t>2. イベント名を入力</t>
  </si>
  <si>
    <t>　※カレンダーには日付は表示されないため、管理しやすい任意の日付を入力してください。</t>
  </si>
  <si>
    <t>2. 特別費名を入力</t>
  </si>
  <si>
    <t>3. 予算を入力</t>
  </si>
  <si>
    <t>4. 実費を入力</t>
  </si>
  <si>
    <t>■イベント日の入力方法</t>
    <phoneticPr fontId="1"/>
  </si>
  <si>
    <t>■特別費の入力方法</t>
    <phoneticPr fontId="1"/>
  </si>
  <si>
    <t>■イベント名に予算、実費を入力する場合は、必ず特別費名も入力してください。</t>
    <rPh sb="5" eb="6">
      <t>メイ</t>
    </rPh>
    <rPh sb="7" eb="9">
      <t>ヨサン</t>
    </rPh>
    <rPh sb="10" eb="12">
      <t>ジッピ</t>
    </rPh>
    <rPh sb="13" eb="15">
      <t>ニュウリョク</t>
    </rPh>
    <rPh sb="17" eb="19">
      <t>バアイ</t>
    </rPh>
    <rPh sb="21" eb="22">
      <t>カナラ</t>
    </rPh>
    <rPh sb="23" eb="27">
      <t>トクベツヒメイ</t>
    </rPh>
    <rPh sb="28" eb="30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</si>
</sst>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d"/>
    <numFmt numFmtId="177" formatCode="aaa"/>
    <numFmt numFmtId="178" formatCode="&quot;¥&quot;#,##0_);[Red]\(&quot;¥&quot;#,##0\)"/>
    <numFmt numFmtId="179" formatCode="#"/>
  </numFmts>
  <fonts count="10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3"/>
      <color rgb="FF1C1E21"/>
      <name val="Segoe UI"/>
      <family val="2"/>
    </font>
    <font>
      <sz val="11"/>
      <color rgb="FF333333"/>
      <name val="Inherit"/>
      <family val="2"/>
    </font>
    <font>
      <b/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scheme val="minor"/>
    </font>
    <font>
      <b/>
      <sz val="11"/>
      <color theme="0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3.5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medium">
        <color theme="3" tint="0.59996337778862885"/>
      </bottom>
      <diagonal/>
    </border>
    <border>
      <left style="medium">
        <color theme="3" tint="0.59996337778862885"/>
      </left>
      <right/>
      <top style="medium">
        <color theme="3" tint="0.59996337778862885"/>
      </top>
      <bottom style="medium">
        <color theme="3" tint="0.59996337778862885"/>
      </bottom>
      <diagonal/>
    </border>
    <border>
      <left/>
      <right/>
      <top style="medium">
        <color theme="3" tint="0.59996337778862885"/>
      </top>
      <bottom style="medium">
        <color theme="3" tint="0.59996337778862885"/>
      </bottom>
      <diagonal/>
    </border>
    <border>
      <left/>
      <right style="medium">
        <color theme="3" tint="0.59996337778862885"/>
      </right>
      <top style="medium">
        <color theme="3" tint="0.59996337778862885"/>
      </top>
      <bottom style="medium">
        <color theme="3" tint="0.59996337778862885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72">
    <xf numFmtId="0" fontId="0" fillId="0" borderId="0" xfId="0"/>
    <xf numFmtId="14" fontId="0" fillId="0" borderId="0" xfId="0" applyNumberFormat="1"/>
    <xf numFmtId="178" fontId="0" fillId="0" borderId="0" xfId="0" applyNumberFormat="1"/>
    <xf numFmtId="0" fontId="0" fillId="2" borderId="0" xfId="0" applyFill="1" applyAlignment="1">
      <alignment horizontal="center"/>
    </xf>
    <xf numFmtId="178" fontId="0" fillId="0" borderId="2" xfId="0" applyNumberFormat="1" applyBorder="1"/>
    <xf numFmtId="176" fontId="4" fillId="0" borderId="1" xfId="0" applyNumberFormat="1" applyFont="1" applyBorder="1"/>
    <xf numFmtId="177" fontId="4" fillId="0" borderId="0" xfId="0" applyNumberFormat="1" applyFont="1"/>
    <xf numFmtId="179" fontId="0" fillId="0" borderId="0" xfId="0" applyNumberFormat="1"/>
    <xf numFmtId="176" fontId="4" fillId="0" borderId="0" xfId="0" applyNumberFormat="1" applyFont="1"/>
    <xf numFmtId="179" fontId="0" fillId="0" borderId="2" xfId="0" applyNumberFormat="1" applyBorder="1"/>
    <xf numFmtId="177" fontId="5" fillId="0" borderId="8" xfId="0" applyNumberFormat="1" applyFont="1" applyBorder="1"/>
    <xf numFmtId="0" fontId="0" fillId="3" borderId="4" xfId="0" applyFill="1" applyBorder="1"/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2" xfId="0" applyFont="1" applyFill="1" applyBorder="1" applyAlignment="1">
      <alignment horizontal="center" vertical="center"/>
    </xf>
    <xf numFmtId="178" fontId="4" fillId="3" borderId="4" xfId="0" applyNumberFormat="1" applyFont="1" applyFill="1" applyBorder="1"/>
    <xf numFmtId="0" fontId="4" fillId="3" borderId="4" xfId="0" applyFont="1" applyFill="1" applyBorder="1"/>
    <xf numFmtId="178" fontId="4" fillId="3" borderId="5" xfId="0" applyNumberFormat="1" applyFont="1" applyFill="1" applyBorder="1"/>
    <xf numFmtId="178" fontId="0" fillId="0" borderId="8" xfId="0" applyNumberFormat="1" applyBorder="1"/>
    <xf numFmtId="178" fontId="4" fillId="3" borderId="6" xfId="0" applyNumberFormat="1" applyFont="1" applyFill="1" applyBorder="1"/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4" borderId="10" xfId="0" applyFont="1" applyFill="1" applyBorder="1"/>
    <xf numFmtId="0" fontId="0" fillId="3" borderId="15" xfId="0" applyFill="1" applyBorder="1" applyAlignment="1">
      <alignment horizontal="center" vertical="center"/>
    </xf>
    <xf numFmtId="178" fontId="0" fillId="0" borderId="17" xfId="0" applyNumberFormat="1" applyBorder="1"/>
    <xf numFmtId="178" fontId="4" fillId="3" borderId="15" xfId="0" applyNumberFormat="1" applyFont="1" applyFill="1" applyBorder="1"/>
    <xf numFmtId="0" fontId="6" fillId="4" borderId="16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176" fontId="4" fillId="0" borderId="16" xfId="0" applyNumberFormat="1" applyFont="1" applyBorder="1"/>
    <xf numFmtId="179" fontId="0" fillId="0" borderId="17" xfId="0" applyNumberFormat="1" applyBorder="1"/>
    <xf numFmtId="176" fontId="4" fillId="0" borderId="18" xfId="0" applyNumberFormat="1" applyFont="1" applyBorder="1"/>
    <xf numFmtId="177" fontId="4" fillId="0" borderId="19" xfId="0" applyNumberFormat="1" applyFont="1" applyBorder="1"/>
    <xf numFmtId="177" fontId="5" fillId="0" borderId="20" xfId="0" applyNumberFormat="1" applyFont="1" applyBorder="1"/>
    <xf numFmtId="179" fontId="0" fillId="0" borderId="19" xfId="0" applyNumberFormat="1" applyBorder="1"/>
    <xf numFmtId="0" fontId="0" fillId="0" borderId="19" xfId="0" applyBorder="1"/>
    <xf numFmtId="176" fontId="4" fillId="0" borderId="21" xfId="0" applyNumberFormat="1" applyFont="1" applyBorder="1"/>
    <xf numFmtId="179" fontId="0" fillId="0" borderId="22" xfId="0" applyNumberFormat="1" applyBorder="1"/>
    <xf numFmtId="176" fontId="4" fillId="0" borderId="19" xfId="0" applyNumberFormat="1" applyFont="1" applyBorder="1"/>
    <xf numFmtId="179" fontId="0" fillId="0" borderId="23" xfId="0" applyNumberFormat="1" applyBorder="1"/>
    <xf numFmtId="0" fontId="6" fillId="4" borderId="8" xfId="0" applyFont="1" applyFill="1" applyBorder="1" applyAlignment="1">
      <alignment horizontal="center" vertical="center"/>
    </xf>
    <xf numFmtId="0" fontId="0" fillId="0" borderId="24" xfId="0" applyBorder="1"/>
    <xf numFmtId="0" fontId="4" fillId="0" borderId="26" xfId="0" applyFont="1" applyBorder="1" applyAlignment="1">
      <alignment vertical="center"/>
    </xf>
    <xf numFmtId="14" fontId="2" fillId="0" borderId="28" xfId="0" applyNumberFormat="1" applyFont="1" applyBorder="1" applyAlignment="1">
      <alignment horizontal="left" vertical="center" wrapText="1" indent="1"/>
    </xf>
    <xf numFmtId="0" fontId="2" fillId="0" borderId="28" xfId="0" applyFont="1" applyBorder="1" applyAlignment="1">
      <alignment horizontal="left" vertical="center" wrapText="1" indent="1"/>
    </xf>
    <xf numFmtId="31" fontId="3" fillId="0" borderId="28" xfId="0" applyNumberFormat="1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0" xfId="0" applyAlignment="1">
      <alignment horizontal="left"/>
    </xf>
    <xf numFmtId="0" fontId="4" fillId="3" borderId="1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0" fontId="0" fillId="3" borderId="14" xfId="0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6" fillId="4" borderId="26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178" fontId="8" fillId="0" borderId="26" xfId="0" applyNumberFormat="1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0" fontId="8" fillId="0" borderId="27" xfId="0" applyFont="1" applyBorder="1" applyAlignment="1">
      <alignment horizontal="right" vertical="center"/>
    </xf>
    <xf numFmtId="0" fontId="6" fillId="4" borderId="12" xfId="0" applyFont="1" applyFill="1" applyBorder="1" applyAlignment="1">
      <alignment horizontal="center"/>
    </xf>
  </cellXfs>
  <cellStyles count="1">
    <cellStyle name="標準" xfId="0" builtinId="0"/>
  </cellStyles>
  <dxfs count="44">
    <dxf>
      <numFmt numFmtId="180" formatCode=";;;"/>
    </dxf>
    <dxf>
      <numFmt numFmtId="180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180" formatCode=";;;"/>
    </dxf>
    <dxf>
      <numFmt numFmtId="180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180" formatCode=";;;"/>
    </dxf>
    <dxf>
      <numFmt numFmtId="180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180" formatCode=";;;"/>
    </dxf>
    <dxf>
      <numFmt numFmtId="180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180" formatCode=";;;"/>
    </dxf>
    <dxf>
      <numFmt numFmtId="180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180" formatCode=";;;"/>
    </dxf>
    <dxf>
      <numFmt numFmtId="180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0" formatCode="General"/>
    </dxf>
    <dxf>
      <numFmt numFmtId="0" formatCode="General"/>
    </dxf>
    <dxf>
      <numFmt numFmtId="178" formatCode="&quot;¥&quot;#,##0_);[Red]\(&quot;¥&quot;#,##0\)"/>
    </dxf>
    <dxf>
      <numFmt numFmtId="178" formatCode="&quot;¥&quot;#,##0_);[Red]\(&quot;¥&quot;#,##0\)"/>
    </dxf>
    <dxf>
      <numFmt numFmtId="19" formatCode="yyyy/m/d"/>
    </dxf>
  </dxfs>
  <tableStyles count="1" defaultTableStyle="TableStyleMedium2" defaultPivotStyle="PivotStyleLight16">
    <tableStyle name="Invisible" pivot="0" table="0" count="0" xr9:uid="{1F164CA2-7FDA-49CD-A252-10226611700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2F0F97-5775-46A8-BECB-8E58C77DDE4A}" name="テーブル1" displayName="テーブル1" ref="B13:H450" totalsRowShown="0">
  <autoFilter ref="B13:H450" xr:uid="{722F0F97-5775-46A8-BECB-8E58C77DDE4A}"/>
  <tableColumns count="7">
    <tableColumn id="1" xr3:uid="{B2784783-167A-4EDC-B990-89FC53539682}" name="日付" dataDxfId="43"/>
    <tableColumn id="7" xr3:uid="{13627BA1-FCAB-47FB-8A37-B59C88C63C26}" name="年" dataDxfId="40">
      <calculatedColumnFormula>IF(テーブル1[[#This Row],[日付]]="","",YEAR(テーブル1[[#This Row],[日付]]))</calculatedColumnFormula>
    </tableColumn>
    <tableColumn id="6" xr3:uid="{B66F4114-A516-4A76-AC69-45A1E790B8AC}" name="月" dataDxfId="39">
      <calculatedColumnFormula>IF(テーブル1[[#This Row],[日付]]="","",MONTH(テーブル1[[#This Row],[日付]]))</calculatedColumnFormula>
    </tableColumn>
    <tableColumn id="2" xr3:uid="{883AC86E-40C3-40CD-84A0-0DB9457CF6F2}" name="イベント名"/>
    <tableColumn id="3" xr3:uid="{6CC7BA28-4414-4017-B4B0-B8DC39DB5572}" name="特別費名"/>
    <tableColumn id="4" xr3:uid="{93738951-7B3F-4740-AAB5-093D4D04C567}" name="予算" dataDxfId="42"/>
    <tableColumn id="5" xr3:uid="{4CDDA974-9BD0-4AD9-9A5D-C08E8F2653F5}" name="実費" dataDxfId="4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D8226-64CB-4ABB-A1E9-E6BE9D583C97}">
  <dimension ref="B2:H450"/>
  <sheetViews>
    <sheetView showGridLines="0" tabSelected="1" workbookViewId="0">
      <selection activeCell="B1" sqref="B1"/>
    </sheetView>
  </sheetViews>
  <sheetFormatPr baseColWidth="10" defaultColWidth="8.83203125" defaultRowHeight="18"/>
  <cols>
    <col min="1" max="1" width="2" customWidth="1"/>
    <col min="2" max="2" width="13.1640625" customWidth="1"/>
    <col min="3" max="3" width="10.1640625" hidden="1" customWidth="1"/>
    <col min="4" max="4" width="9.1640625" hidden="1" customWidth="1"/>
    <col min="5" max="5" width="16.6640625" customWidth="1"/>
    <col min="6" max="6" width="13.5" customWidth="1"/>
    <col min="7" max="7" width="13.1640625" customWidth="1"/>
    <col min="8" max="8" width="12.6640625" customWidth="1"/>
  </cols>
  <sheetData>
    <row r="2" spans="2:8" ht="24">
      <c r="B2" s="49" t="s">
        <v>55</v>
      </c>
    </row>
    <row r="3" spans="2:8">
      <c r="B3" s="51" t="s">
        <v>49</v>
      </c>
    </row>
    <row r="4" spans="2:8">
      <c r="B4" s="51" t="s">
        <v>50</v>
      </c>
    </row>
    <row r="5" spans="2:8" ht="24">
      <c r="B5" s="49" t="s">
        <v>56</v>
      </c>
    </row>
    <row r="6" spans="2:8">
      <c r="B6" s="51" t="s">
        <v>49</v>
      </c>
    </row>
    <row r="7" spans="2:8">
      <c r="B7" s="50" t="s">
        <v>51</v>
      </c>
    </row>
    <row r="8" spans="2:8">
      <c r="B8" s="51" t="s">
        <v>52</v>
      </c>
    </row>
    <row r="9" spans="2:8">
      <c r="B9" s="51" t="s">
        <v>53</v>
      </c>
    </row>
    <row r="10" spans="2:8">
      <c r="B10" s="51" t="s">
        <v>54</v>
      </c>
    </row>
    <row r="11" spans="2:8">
      <c r="B11" s="51" t="s">
        <v>57</v>
      </c>
    </row>
    <row r="13" spans="2:8">
      <c r="B13" t="s">
        <v>20</v>
      </c>
      <c r="C13" t="s">
        <v>0</v>
      </c>
      <c r="D13" t="s">
        <v>41</v>
      </c>
      <c r="E13" t="s">
        <v>26</v>
      </c>
      <c r="F13" t="s">
        <v>22</v>
      </c>
      <c r="G13" t="s">
        <v>23</v>
      </c>
      <c r="H13" t="s">
        <v>24</v>
      </c>
    </row>
    <row r="14" spans="2:8">
      <c r="B14" s="1"/>
      <c r="C14" t="str">
        <f>IF(テーブル1[[#This Row],[日付]]="","",YEAR(テーブル1[[#This Row],[日付]]))</f>
        <v/>
      </c>
      <c r="D14" t="str">
        <f>IF(テーブル1[[#This Row],[日付]]="","",MONTH(テーブル1[[#This Row],[日付]]))</f>
        <v/>
      </c>
      <c r="G14" s="2"/>
      <c r="H14" s="2"/>
    </row>
    <row r="15" spans="2:8">
      <c r="B15" s="1"/>
      <c r="C15" t="str">
        <f>IF(テーブル1[[#This Row],[日付]]="","",YEAR(テーブル1[[#This Row],[日付]]))</f>
        <v/>
      </c>
      <c r="D15" t="str">
        <f>IF(テーブル1[[#This Row],[日付]]="","",MONTH(テーブル1[[#This Row],[日付]]))</f>
        <v/>
      </c>
      <c r="G15" s="2"/>
      <c r="H15" s="2"/>
    </row>
    <row r="16" spans="2:8">
      <c r="B16" s="1"/>
      <c r="C16" t="str">
        <f>IF(テーブル1[[#This Row],[日付]]="","",YEAR(テーブル1[[#This Row],[日付]]))</f>
        <v/>
      </c>
      <c r="D16" t="str">
        <f>IF(テーブル1[[#This Row],[日付]]="","",MONTH(テーブル1[[#This Row],[日付]]))</f>
        <v/>
      </c>
      <c r="G16" s="2"/>
      <c r="H16" s="2"/>
    </row>
    <row r="17" spans="2:8">
      <c r="B17" s="1"/>
      <c r="C17" t="str">
        <f>IF(テーブル1[[#This Row],[日付]]="","",YEAR(テーブル1[[#This Row],[日付]]))</f>
        <v/>
      </c>
      <c r="D17" t="str">
        <f>IF(テーブル1[[#This Row],[日付]]="","",MONTH(テーブル1[[#This Row],[日付]]))</f>
        <v/>
      </c>
      <c r="G17" s="2"/>
      <c r="H17" s="2"/>
    </row>
    <row r="18" spans="2:8">
      <c r="B18" s="1"/>
      <c r="C18" t="str">
        <f>IF(テーブル1[[#This Row],[日付]]="","",YEAR(テーブル1[[#This Row],[日付]]))</f>
        <v/>
      </c>
      <c r="D18" t="str">
        <f>IF(テーブル1[[#This Row],[日付]]="","",MONTH(テーブル1[[#This Row],[日付]]))</f>
        <v/>
      </c>
      <c r="G18" s="2"/>
      <c r="H18" s="2"/>
    </row>
    <row r="19" spans="2:8">
      <c r="B19" s="1"/>
      <c r="C19" t="str">
        <f>IF(テーブル1[[#This Row],[日付]]="","",YEAR(テーブル1[[#This Row],[日付]]))</f>
        <v/>
      </c>
      <c r="D19" t="str">
        <f>IF(テーブル1[[#This Row],[日付]]="","",MONTH(テーブル1[[#This Row],[日付]]))</f>
        <v/>
      </c>
      <c r="G19" s="2"/>
      <c r="H19" s="2"/>
    </row>
    <row r="20" spans="2:8">
      <c r="B20" s="1"/>
      <c r="C20" t="str">
        <f>IF(テーブル1[[#This Row],[日付]]="","",YEAR(テーブル1[[#This Row],[日付]]))</f>
        <v/>
      </c>
      <c r="D20" t="str">
        <f>IF(テーブル1[[#This Row],[日付]]="","",MONTH(テーブル1[[#This Row],[日付]]))</f>
        <v/>
      </c>
      <c r="G20" s="2"/>
      <c r="H20" s="2"/>
    </row>
    <row r="21" spans="2:8">
      <c r="B21" s="1"/>
      <c r="C21" t="str">
        <f>IF(テーブル1[[#This Row],[日付]]="","",YEAR(テーブル1[[#This Row],[日付]]))</f>
        <v/>
      </c>
      <c r="D21" t="str">
        <f>IF(テーブル1[[#This Row],[日付]]="","",MONTH(テーブル1[[#This Row],[日付]]))</f>
        <v/>
      </c>
      <c r="G21" s="2"/>
      <c r="H21" s="2"/>
    </row>
    <row r="22" spans="2:8">
      <c r="B22" s="1"/>
      <c r="C22" t="str">
        <f>IF(テーブル1[[#This Row],[日付]]="","",YEAR(テーブル1[[#This Row],[日付]]))</f>
        <v/>
      </c>
      <c r="D22" t="str">
        <f>IF(テーブル1[[#This Row],[日付]]="","",MONTH(テーブル1[[#This Row],[日付]]))</f>
        <v/>
      </c>
      <c r="G22" s="2"/>
      <c r="H22" s="2"/>
    </row>
    <row r="23" spans="2:8">
      <c r="B23" s="1"/>
      <c r="C23" t="str">
        <f>IF(テーブル1[[#This Row],[日付]]="","",YEAR(テーブル1[[#This Row],[日付]]))</f>
        <v/>
      </c>
      <c r="D23" t="str">
        <f>IF(テーブル1[[#This Row],[日付]]="","",MONTH(テーブル1[[#This Row],[日付]]))</f>
        <v/>
      </c>
      <c r="G23" s="2"/>
      <c r="H23" s="2"/>
    </row>
    <row r="24" spans="2:8">
      <c r="B24" s="1"/>
      <c r="C24" t="str">
        <f>IF(テーブル1[[#This Row],[日付]]="","",YEAR(テーブル1[[#This Row],[日付]]))</f>
        <v/>
      </c>
      <c r="D24" t="str">
        <f>IF(テーブル1[[#This Row],[日付]]="","",MONTH(テーブル1[[#This Row],[日付]]))</f>
        <v/>
      </c>
      <c r="G24" s="2"/>
      <c r="H24" s="2"/>
    </row>
    <row r="25" spans="2:8">
      <c r="B25" s="1"/>
      <c r="C25" t="str">
        <f>IF(テーブル1[[#This Row],[日付]]="","",YEAR(テーブル1[[#This Row],[日付]]))</f>
        <v/>
      </c>
      <c r="D25" t="str">
        <f>IF(テーブル1[[#This Row],[日付]]="","",MONTH(テーブル1[[#This Row],[日付]]))</f>
        <v/>
      </c>
      <c r="G25" s="2"/>
      <c r="H25" s="2"/>
    </row>
    <row r="26" spans="2:8">
      <c r="B26" s="1"/>
      <c r="C26" t="str">
        <f>IF(テーブル1[[#This Row],[日付]]="","",YEAR(テーブル1[[#This Row],[日付]]))</f>
        <v/>
      </c>
      <c r="D26" t="str">
        <f>IF(テーブル1[[#This Row],[日付]]="","",MONTH(テーブル1[[#This Row],[日付]]))</f>
        <v/>
      </c>
      <c r="G26" s="2"/>
      <c r="H26" s="2"/>
    </row>
    <row r="27" spans="2:8">
      <c r="B27" s="1"/>
      <c r="C27" t="str">
        <f>IF(テーブル1[[#This Row],[日付]]="","",YEAR(テーブル1[[#This Row],[日付]]))</f>
        <v/>
      </c>
      <c r="D27" t="str">
        <f>IF(テーブル1[[#This Row],[日付]]="","",MONTH(テーブル1[[#This Row],[日付]]))</f>
        <v/>
      </c>
      <c r="G27" s="2"/>
      <c r="H27" s="2"/>
    </row>
    <row r="28" spans="2:8">
      <c r="B28" s="1"/>
      <c r="C28" t="str">
        <f>IF(テーブル1[[#This Row],[日付]]="","",YEAR(テーブル1[[#This Row],[日付]]))</f>
        <v/>
      </c>
      <c r="D28" t="str">
        <f>IF(テーブル1[[#This Row],[日付]]="","",MONTH(テーブル1[[#This Row],[日付]]))</f>
        <v/>
      </c>
      <c r="G28" s="2"/>
      <c r="H28" s="2"/>
    </row>
    <row r="29" spans="2:8">
      <c r="B29" s="1"/>
      <c r="C29" t="str">
        <f>IF(テーブル1[[#This Row],[日付]]="","",YEAR(テーブル1[[#This Row],[日付]]))</f>
        <v/>
      </c>
      <c r="D29" t="str">
        <f>IF(テーブル1[[#This Row],[日付]]="","",MONTH(テーブル1[[#This Row],[日付]]))</f>
        <v/>
      </c>
      <c r="G29" s="2"/>
      <c r="H29" s="2"/>
    </row>
    <row r="30" spans="2:8">
      <c r="B30" s="1"/>
      <c r="C30" t="str">
        <f>IF(テーブル1[[#This Row],[日付]]="","",YEAR(テーブル1[[#This Row],[日付]]))</f>
        <v/>
      </c>
      <c r="D30" t="str">
        <f>IF(テーブル1[[#This Row],[日付]]="","",MONTH(テーブル1[[#This Row],[日付]]))</f>
        <v/>
      </c>
      <c r="G30" s="2"/>
      <c r="H30" s="2"/>
    </row>
    <row r="31" spans="2:8">
      <c r="B31" s="1"/>
      <c r="C31" t="str">
        <f>IF(テーブル1[[#This Row],[日付]]="","",YEAR(テーブル1[[#This Row],[日付]]))</f>
        <v/>
      </c>
      <c r="D31" t="str">
        <f>IF(テーブル1[[#This Row],[日付]]="","",MONTH(テーブル1[[#This Row],[日付]]))</f>
        <v/>
      </c>
      <c r="G31" s="2"/>
      <c r="H31" s="2"/>
    </row>
    <row r="32" spans="2:8">
      <c r="B32" s="1"/>
      <c r="C32" t="str">
        <f>IF(テーブル1[[#This Row],[日付]]="","",YEAR(テーブル1[[#This Row],[日付]]))</f>
        <v/>
      </c>
      <c r="D32" t="str">
        <f>IF(テーブル1[[#This Row],[日付]]="","",MONTH(テーブル1[[#This Row],[日付]]))</f>
        <v/>
      </c>
      <c r="G32" s="2"/>
      <c r="H32" s="2"/>
    </row>
    <row r="33" spans="2:8">
      <c r="B33" s="1"/>
      <c r="C33" t="str">
        <f>IF(テーブル1[[#This Row],[日付]]="","",YEAR(テーブル1[[#This Row],[日付]]))</f>
        <v/>
      </c>
      <c r="D33" t="str">
        <f>IF(テーブル1[[#This Row],[日付]]="","",MONTH(テーブル1[[#This Row],[日付]]))</f>
        <v/>
      </c>
      <c r="G33" s="2"/>
      <c r="H33" s="2"/>
    </row>
    <row r="34" spans="2:8">
      <c r="B34" s="1"/>
      <c r="C34" t="str">
        <f>IF(テーブル1[[#This Row],[日付]]="","",YEAR(テーブル1[[#This Row],[日付]]))</f>
        <v/>
      </c>
      <c r="D34" t="str">
        <f>IF(テーブル1[[#This Row],[日付]]="","",MONTH(テーブル1[[#This Row],[日付]]))</f>
        <v/>
      </c>
      <c r="G34" s="2"/>
      <c r="H34" s="2"/>
    </row>
    <row r="35" spans="2:8">
      <c r="B35" s="1"/>
      <c r="C35" t="str">
        <f>IF(テーブル1[[#This Row],[日付]]="","",YEAR(テーブル1[[#This Row],[日付]]))</f>
        <v/>
      </c>
      <c r="D35" t="str">
        <f>IF(テーブル1[[#This Row],[日付]]="","",MONTH(テーブル1[[#This Row],[日付]]))</f>
        <v/>
      </c>
      <c r="G35" s="2"/>
      <c r="H35" s="2"/>
    </row>
    <row r="36" spans="2:8">
      <c r="B36" s="1"/>
      <c r="C36" t="str">
        <f>IF(テーブル1[[#This Row],[日付]]="","",YEAR(テーブル1[[#This Row],[日付]]))</f>
        <v/>
      </c>
      <c r="D36" t="str">
        <f>IF(テーブル1[[#This Row],[日付]]="","",MONTH(テーブル1[[#This Row],[日付]]))</f>
        <v/>
      </c>
      <c r="G36" s="2"/>
      <c r="H36" s="2"/>
    </row>
    <row r="37" spans="2:8">
      <c r="B37" s="1"/>
      <c r="C37" t="str">
        <f>IF(テーブル1[[#This Row],[日付]]="","",YEAR(テーブル1[[#This Row],[日付]]))</f>
        <v/>
      </c>
      <c r="D37" t="str">
        <f>IF(テーブル1[[#This Row],[日付]]="","",MONTH(テーブル1[[#This Row],[日付]]))</f>
        <v/>
      </c>
      <c r="G37" s="2"/>
      <c r="H37" s="2"/>
    </row>
    <row r="38" spans="2:8">
      <c r="B38" s="1"/>
      <c r="C38" t="str">
        <f>IF(テーブル1[[#This Row],[日付]]="","",YEAR(テーブル1[[#This Row],[日付]]))</f>
        <v/>
      </c>
      <c r="D38" t="str">
        <f>IF(テーブル1[[#This Row],[日付]]="","",MONTH(テーブル1[[#This Row],[日付]]))</f>
        <v/>
      </c>
      <c r="G38" s="2"/>
      <c r="H38" s="2"/>
    </row>
    <row r="39" spans="2:8">
      <c r="B39" s="1"/>
      <c r="C39" t="str">
        <f>IF(テーブル1[[#This Row],[日付]]="","",YEAR(テーブル1[[#This Row],[日付]]))</f>
        <v/>
      </c>
      <c r="D39" t="str">
        <f>IF(テーブル1[[#This Row],[日付]]="","",MONTH(テーブル1[[#This Row],[日付]]))</f>
        <v/>
      </c>
      <c r="G39" s="2"/>
      <c r="H39" s="2"/>
    </row>
    <row r="40" spans="2:8">
      <c r="B40" s="1"/>
      <c r="C40" t="str">
        <f>IF(テーブル1[[#This Row],[日付]]="","",YEAR(テーブル1[[#This Row],[日付]]))</f>
        <v/>
      </c>
      <c r="D40" t="str">
        <f>IF(テーブル1[[#This Row],[日付]]="","",MONTH(テーブル1[[#This Row],[日付]]))</f>
        <v/>
      </c>
      <c r="G40" s="2"/>
      <c r="H40" s="2"/>
    </row>
    <row r="41" spans="2:8">
      <c r="B41" s="1"/>
      <c r="C41" t="str">
        <f>IF(テーブル1[[#This Row],[日付]]="","",YEAR(テーブル1[[#This Row],[日付]]))</f>
        <v/>
      </c>
      <c r="D41" t="str">
        <f>IF(テーブル1[[#This Row],[日付]]="","",MONTH(テーブル1[[#This Row],[日付]]))</f>
        <v/>
      </c>
      <c r="G41" s="2"/>
      <c r="H41" s="2"/>
    </row>
    <row r="42" spans="2:8">
      <c r="B42" s="1"/>
      <c r="C42" t="str">
        <f>IF(テーブル1[[#This Row],[日付]]="","",YEAR(テーブル1[[#This Row],[日付]]))</f>
        <v/>
      </c>
      <c r="D42" t="str">
        <f>IF(テーブル1[[#This Row],[日付]]="","",MONTH(テーブル1[[#This Row],[日付]]))</f>
        <v/>
      </c>
      <c r="G42" s="2"/>
      <c r="H42" s="2"/>
    </row>
    <row r="43" spans="2:8">
      <c r="B43" s="1"/>
      <c r="C43" t="str">
        <f>IF(テーブル1[[#This Row],[日付]]="","",YEAR(テーブル1[[#This Row],[日付]]))</f>
        <v/>
      </c>
      <c r="D43" t="str">
        <f>IF(テーブル1[[#This Row],[日付]]="","",MONTH(テーブル1[[#This Row],[日付]]))</f>
        <v/>
      </c>
      <c r="G43" s="2"/>
      <c r="H43" s="2"/>
    </row>
    <row r="44" spans="2:8">
      <c r="B44" s="1"/>
      <c r="C44" t="str">
        <f>IF(テーブル1[[#This Row],[日付]]="","",YEAR(テーブル1[[#This Row],[日付]]))</f>
        <v/>
      </c>
      <c r="D44" t="str">
        <f>IF(テーブル1[[#This Row],[日付]]="","",MONTH(テーブル1[[#This Row],[日付]]))</f>
        <v/>
      </c>
      <c r="G44" s="2"/>
      <c r="H44" s="2"/>
    </row>
    <row r="45" spans="2:8">
      <c r="B45" s="1"/>
      <c r="C45" t="str">
        <f>IF(テーブル1[[#This Row],[日付]]="","",YEAR(テーブル1[[#This Row],[日付]]))</f>
        <v/>
      </c>
      <c r="D45" t="str">
        <f>IF(テーブル1[[#This Row],[日付]]="","",MONTH(テーブル1[[#This Row],[日付]]))</f>
        <v/>
      </c>
      <c r="G45" s="2"/>
      <c r="H45" s="2"/>
    </row>
    <row r="46" spans="2:8">
      <c r="B46" s="1"/>
      <c r="C46" t="str">
        <f>IF(テーブル1[[#This Row],[日付]]="","",YEAR(テーブル1[[#This Row],[日付]]))</f>
        <v/>
      </c>
      <c r="D46" t="str">
        <f>IF(テーブル1[[#This Row],[日付]]="","",MONTH(テーブル1[[#This Row],[日付]]))</f>
        <v/>
      </c>
      <c r="G46" s="2"/>
      <c r="H46" s="2"/>
    </row>
    <row r="47" spans="2:8">
      <c r="B47" s="1"/>
      <c r="C47" t="str">
        <f>IF(テーブル1[[#This Row],[日付]]="","",YEAR(テーブル1[[#This Row],[日付]]))</f>
        <v/>
      </c>
      <c r="D47" t="str">
        <f>IF(テーブル1[[#This Row],[日付]]="","",MONTH(テーブル1[[#This Row],[日付]]))</f>
        <v/>
      </c>
      <c r="G47" s="2"/>
      <c r="H47" s="2"/>
    </row>
    <row r="48" spans="2:8">
      <c r="B48" s="1"/>
      <c r="C48" t="str">
        <f>IF(テーブル1[[#This Row],[日付]]="","",YEAR(テーブル1[[#This Row],[日付]]))</f>
        <v/>
      </c>
      <c r="D48" t="str">
        <f>IF(テーブル1[[#This Row],[日付]]="","",MONTH(テーブル1[[#This Row],[日付]]))</f>
        <v/>
      </c>
      <c r="G48" s="2"/>
      <c r="H48" s="2"/>
    </row>
    <row r="49" spans="2:8">
      <c r="B49" s="1"/>
      <c r="C49" t="str">
        <f>IF(テーブル1[[#This Row],[日付]]="","",YEAR(テーブル1[[#This Row],[日付]]))</f>
        <v/>
      </c>
      <c r="D49" t="str">
        <f>IF(テーブル1[[#This Row],[日付]]="","",MONTH(テーブル1[[#This Row],[日付]]))</f>
        <v/>
      </c>
      <c r="G49" s="2"/>
      <c r="H49" s="2"/>
    </row>
    <row r="50" spans="2:8">
      <c r="B50" s="1"/>
      <c r="C50" t="str">
        <f>IF(テーブル1[[#This Row],[日付]]="","",YEAR(テーブル1[[#This Row],[日付]]))</f>
        <v/>
      </c>
      <c r="D50" t="str">
        <f>IF(テーブル1[[#This Row],[日付]]="","",MONTH(テーブル1[[#This Row],[日付]]))</f>
        <v/>
      </c>
      <c r="G50" s="2"/>
      <c r="H50" s="2"/>
    </row>
    <row r="51" spans="2:8">
      <c r="B51" s="1"/>
      <c r="C51" t="str">
        <f>IF(テーブル1[[#This Row],[日付]]="","",YEAR(テーブル1[[#This Row],[日付]]))</f>
        <v/>
      </c>
      <c r="D51" t="str">
        <f>IF(テーブル1[[#This Row],[日付]]="","",MONTH(テーブル1[[#This Row],[日付]]))</f>
        <v/>
      </c>
      <c r="G51" s="2"/>
      <c r="H51" s="2"/>
    </row>
    <row r="52" spans="2:8">
      <c r="B52" s="1"/>
      <c r="C52" t="str">
        <f>IF(テーブル1[[#This Row],[日付]]="","",YEAR(テーブル1[[#This Row],[日付]]))</f>
        <v/>
      </c>
      <c r="D52" t="str">
        <f>IF(テーブル1[[#This Row],[日付]]="","",MONTH(テーブル1[[#This Row],[日付]]))</f>
        <v/>
      </c>
      <c r="G52" s="2"/>
      <c r="H52" s="2"/>
    </row>
    <row r="53" spans="2:8">
      <c r="B53" s="1"/>
      <c r="C53" t="str">
        <f>IF(テーブル1[[#This Row],[日付]]="","",YEAR(テーブル1[[#This Row],[日付]]))</f>
        <v/>
      </c>
      <c r="D53" t="str">
        <f>IF(テーブル1[[#This Row],[日付]]="","",MONTH(テーブル1[[#This Row],[日付]]))</f>
        <v/>
      </c>
      <c r="G53" s="2"/>
      <c r="H53" s="2"/>
    </row>
    <row r="54" spans="2:8">
      <c r="B54" s="1"/>
      <c r="C54" t="str">
        <f>IF(テーブル1[[#This Row],[日付]]="","",YEAR(テーブル1[[#This Row],[日付]]))</f>
        <v/>
      </c>
      <c r="D54" t="str">
        <f>IF(テーブル1[[#This Row],[日付]]="","",MONTH(テーブル1[[#This Row],[日付]]))</f>
        <v/>
      </c>
      <c r="G54" s="2"/>
      <c r="H54" s="2"/>
    </row>
    <row r="55" spans="2:8">
      <c r="B55" s="1"/>
      <c r="C55" t="str">
        <f>IF(テーブル1[[#This Row],[日付]]="","",YEAR(テーブル1[[#This Row],[日付]]))</f>
        <v/>
      </c>
      <c r="D55" t="str">
        <f>IF(テーブル1[[#This Row],[日付]]="","",MONTH(テーブル1[[#This Row],[日付]]))</f>
        <v/>
      </c>
      <c r="G55" s="2"/>
      <c r="H55" s="2"/>
    </row>
    <row r="56" spans="2:8">
      <c r="B56" s="1"/>
      <c r="C56" t="str">
        <f>IF(テーブル1[[#This Row],[日付]]="","",YEAR(テーブル1[[#This Row],[日付]]))</f>
        <v/>
      </c>
      <c r="D56" t="str">
        <f>IF(テーブル1[[#This Row],[日付]]="","",MONTH(テーブル1[[#This Row],[日付]]))</f>
        <v/>
      </c>
      <c r="G56" s="2"/>
      <c r="H56" s="2"/>
    </row>
    <row r="57" spans="2:8">
      <c r="B57" s="1"/>
      <c r="C57" t="str">
        <f>IF(テーブル1[[#This Row],[日付]]="","",YEAR(テーブル1[[#This Row],[日付]]))</f>
        <v/>
      </c>
      <c r="D57" t="str">
        <f>IF(テーブル1[[#This Row],[日付]]="","",MONTH(テーブル1[[#This Row],[日付]]))</f>
        <v/>
      </c>
      <c r="G57" s="2"/>
      <c r="H57" s="2"/>
    </row>
    <row r="58" spans="2:8">
      <c r="B58" s="1"/>
      <c r="C58" t="str">
        <f>IF(テーブル1[[#This Row],[日付]]="","",YEAR(テーブル1[[#This Row],[日付]]))</f>
        <v/>
      </c>
      <c r="D58" t="str">
        <f>IF(テーブル1[[#This Row],[日付]]="","",MONTH(テーブル1[[#This Row],[日付]]))</f>
        <v/>
      </c>
      <c r="G58" s="2"/>
      <c r="H58" s="2"/>
    </row>
    <row r="59" spans="2:8">
      <c r="B59" s="1"/>
      <c r="C59" t="str">
        <f>IF(テーブル1[[#This Row],[日付]]="","",YEAR(テーブル1[[#This Row],[日付]]))</f>
        <v/>
      </c>
      <c r="D59" t="str">
        <f>IF(テーブル1[[#This Row],[日付]]="","",MONTH(テーブル1[[#This Row],[日付]]))</f>
        <v/>
      </c>
      <c r="G59" s="2"/>
      <c r="H59" s="2"/>
    </row>
    <row r="60" spans="2:8">
      <c r="B60" s="1"/>
      <c r="C60" t="str">
        <f>IF(テーブル1[[#This Row],[日付]]="","",YEAR(テーブル1[[#This Row],[日付]]))</f>
        <v/>
      </c>
      <c r="D60" t="str">
        <f>IF(テーブル1[[#This Row],[日付]]="","",MONTH(テーブル1[[#This Row],[日付]]))</f>
        <v/>
      </c>
      <c r="G60" s="2"/>
      <c r="H60" s="2"/>
    </row>
    <row r="61" spans="2:8">
      <c r="B61" s="1"/>
      <c r="C61" t="str">
        <f>IF(テーブル1[[#This Row],[日付]]="","",YEAR(テーブル1[[#This Row],[日付]]))</f>
        <v/>
      </c>
      <c r="D61" t="str">
        <f>IF(テーブル1[[#This Row],[日付]]="","",MONTH(テーブル1[[#This Row],[日付]]))</f>
        <v/>
      </c>
      <c r="G61" s="2"/>
      <c r="H61" s="2"/>
    </row>
    <row r="62" spans="2:8">
      <c r="B62" s="1"/>
      <c r="C62" t="str">
        <f>IF(テーブル1[[#This Row],[日付]]="","",YEAR(テーブル1[[#This Row],[日付]]))</f>
        <v/>
      </c>
      <c r="D62" t="str">
        <f>IF(テーブル1[[#This Row],[日付]]="","",MONTH(テーブル1[[#This Row],[日付]]))</f>
        <v/>
      </c>
      <c r="G62" s="2"/>
      <c r="H62" s="2"/>
    </row>
    <row r="63" spans="2:8">
      <c r="B63" s="1"/>
      <c r="C63" t="str">
        <f>IF(テーブル1[[#This Row],[日付]]="","",YEAR(テーブル1[[#This Row],[日付]]))</f>
        <v/>
      </c>
      <c r="D63" t="str">
        <f>IF(テーブル1[[#This Row],[日付]]="","",MONTH(テーブル1[[#This Row],[日付]]))</f>
        <v/>
      </c>
      <c r="G63" s="2"/>
      <c r="H63" s="2"/>
    </row>
    <row r="64" spans="2:8">
      <c r="B64" s="1"/>
      <c r="C64" t="str">
        <f>IF(テーブル1[[#This Row],[日付]]="","",YEAR(テーブル1[[#This Row],[日付]]))</f>
        <v/>
      </c>
      <c r="D64" t="str">
        <f>IF(テーブル1[[#This Row],[日付]]="","",MONTH(テーブル1[[#This Row],[日付]]))</f>
        <v/>
      </c>
      <c r="G64" s="2"/>
      <c r="H64" s="2"/>
    </row>
    <row r="65" spans="2:8">
      <c r="B65" s="1"/>
      <c r="C65" t="str">
        <f>IF(テーブル1[[#This Row],[日付]]="","",YEAR(テーブル1[[#This Row],[日付]]))</f>
        <v/>
      </c>
      <c r="D65" t="str">
        <f>IF(テーブル1[[#This Row],[日付]]="","",MONTH(テーブル1[[#This Row],[日付]]))</f>
        <v/>
      </c>
      <c r="G65" s="2"/>
      <c r="H65" s="2"/>
    </row>
    <row r="66" spans="2:8">
      <c r="B66" s="1"/>
      <c r="C66" t="str">
        <f>IF(テーブル1[[#This Row],[日付]]="","",YEAR(テーブル1[[#This Row],[日付]]))</f>
        <v/>
      </c>
      <c r="D66" t="str">
        <f>IF(テーブル1[[#This Row],[日付]]="","",MONTH(テーブル1[[#This Row],[日付]]))</f>
        <v/>
      </c>
      <c r="G66" s="2"/>
      <c r="H66" s="2"/>
    </row>
    <row r="67" spans="2:8">
      <c r="B67" s="1"/>
      <c r="C67" t="str">
        <f>IF(テーブル1[[#This Row],[日付]]="","",YEAR(テーブル1[[#This Row],[日付]]))</f>
        <v/>
      </c>
      <c r="D67" t="str">
        <f>IF(テーブル1[[#This Row],[日付]]="","",MONTH(テーブル1[[#This Row],[日付]]))</f>
        <v/>
      </c>
      <c r="G67" s="2"/>
      <c r="H67" s="2"/>
    </row>
    <row r="68" spans="2:8">
      <c r="B68" s="1"/>
      <c r="C68" t="str">
        <f>IF(テーブル1[[#This Row],[日付]]="","",YEAR(テーブル1[[#This Row],[日付]]))</f>
        <v/>
      </c>
      <c r="D68" t="str">
        <f>IF(テーブル1[[#This Row],[日付]]="","",MONTH(テーブル1[[#This Row],[日付]]))</f>
        <v/>
      </c>
      <c r="G68" s="2"/>
      <c r="H68" s="2"/>
    </row>
    <row r="69" spans="2:8">
      <c r="B69" s="1"/>
      <c r="C69" t="str">
        <f>IF(テーブル1[[#This Row],[日付]]="","",YEAR(テーブル1[[#This Row],[日付]]))</f>
        <v/>
      </c>
      <c r="D69" t="str">
        <f>IF(テーブル1[[#This Row],[日付]]="","",MONTH(テーブル1[[#This Row],[日付]]))</f>
        <v/>
      </c>
      <c r="G69" s="2"/>
      <c r="H69" s="2"/>
    </row>
    <row r="70" spans="2:8">
      <c r="B70" s="1"/>
      <c r="C70" t="str">
        <f>IF(テーブル1[[#This Row],[日付]]="","",YEAR(テーブル1[[#This Row],[日付]]))</f>
        <v/>
      </c>
      <c r="D70" t="str">
        <f>IF(テーブル1[[#This Row],[日付]]="","",MONTH(テーブル1[[#This Row],[日付]]))</f>
        <v/>
      </c>
      <c r="G70" s="2"/>
      <c r="H70" s="2"/>
    </row>
    <row r="71" spans="2:8">
      <c r="B71" s="1"/>
      <c r="C71" t="str">
        <f>IF(テーブル1[[#This Row],[日付]]="","",YEAR(テーブル1[[#This Row],[日付]]))</f>
        <v/>
      </c>
      <c r="D71" t="str">
        <f>IF(テーブル1[[#This Row],[日付]]="","",MONTH(テーブル1[[#This Row],[日付]]))</f>
        <v/>
      </c>
      <c r="G71" s="2"/>
      <c r="H71" s="2"/>
    </row>
    <row r="72" spans="2:8">
      <c r="B72" s="1"/>
      <c r="C72" t="str">
        <f>IF(テーブル1[[#This Row],[日付]]="","",YEAR(テーブル1[[#This Row],[日付]]))</f>
        <v/>
      </c>
      <c r="D72" t="str">
        <f>IF(テーブル1[[#This Row],[日付]]="","",MONTH(テーブル1[[#This Row],[日付]]))</f>
        <v/>
      </c>
      <c r="G72" s="2"/>
      <c r="H72" s="2"/>
    </row>
    <row r="73" spans="2:8">
      <c r="B73" s="1"/>
      <c r="C73" t="str">
        <f>IF(テーブル1[[#This Row],[日付]]="","",YEAR(テーブル1[[#This Row],[日付]]))</f>
        <v/>
      </c>
      <c r="D73" t="str">
        <f>IF(テーブル1[[#This Row],[日付]]="","",MONTH(テーブル1[[#This Row],[日付]]))</f>
        <v/>
      </c>
      <c r="G73" s="2"/>
      <c r="H73" s="2"/>
    </row>
    <row r="74" spans="2:8">
      <c r="B74" s="1"/>
      <c r="C74" t="str">
        <f>IF(テーブル1[[#This Row],[日付]]="","",YEAR(テーブル1[[#This Row],[日付]]))</f>
        <v/>
      </c>
      <c r="D74" t="str">
        <f>IF(テーブル1[[#This Row],[日付]]="","",MONTH(テーブル1[[#This Row],[日付]]))</f>
        <v/>
      </c>
      <c r="G74" s="2"/>
      <c r="H74" s="2"/>
    </row>
    <row r="75" spans="2:8">
      <c r="B75" s="1"/>
      <c r="C75" t="str">
        <f>IF(テーブル1[[#This Row],[日付]]="","",YEAR(テーブル1[[#This Row],[日付]]))</f>
        <v/>
      </c>
      <c r="D75" t="str">
        <f>IF(テーブル1[[#This Row],[日付]]="","",MONTH(テーブル1[[#This Row],[日付]]))</f>
        <v/>
      </c>
      <c r="G75" s="2"/>
      <c r="H75" s="2"/>
    </row>
    <row r="76" spans="2:8">
      <c r="B76" s="1"/>
      <c r="C76" t="str">
        <f>IF(テーブル1[[#This Row],[日付]]="","",YEAR(テーブル1[[#This Row],[日付]]))</f>
        <v/>
      </c>
      <c r="D76" t="str">
        <f>IF(テーブル1[[#This Row],[日付]]="","",MONTH(テーブル1[[#This Row],[日付]]))</f>
        <v/>
      </c>
      <c r="G76" s="2"/>
      <c r="H76" s="2"/>
    </row>
    <row r="77" spans="2:8">
      <c r="B77" s="1"/>
      <c r="C77" t="str">
        <f>IF(テーブル1[[#This Row],[日付]]="","",YEAR(テーブル1[[#This Row],[日付]]))</f>
        <v/>
      </c>
      <c r="D77" t="str">
        <f>IF(テーブル1[[#This Row],[日付]]="","",MONTH(テーブル1[[#This Row],[日付]]))</f>
        <v/>
      </c>
      <c r="G77" s="2"/>
      <c r="H77" s="2"/>
    </row>
    <row r="78" spans="2:8">
      <c r="B78" s="1"/>
      <c r="C78" t="str">
        <f>IF(テーブル1[[#This Row],[日付]]="","",YEAR(テーブル1[[#This Row],[日付]]))</f>
        <v/>
      </c>
      <c r="D78" t="str">
        <f>IF(テーブル1[[#This Row],[日付]]="","",MONTH(テーブル1[[#This Row],[日付]]))</f>
        <v/>
      </c>
      <c r="G78" s="2"/>
      <c r="H78" s="2"/>
    </row>
    <row r="79" spans="2:8">
      <c r="B79" s="1"/>
      <c r="C79" t="str">
        <f>IF(テーブル1[[#This Row],[日付]]="","",YEAR(テーブル1[[#This Row],[日付]]))</f>
        <v/>
      </c>
      <c r="D79" t="str">
        <f>IF(テーブル1[[#This Row],[日付]]="","",MONTH(テーブル1[[#This Row],[日付]]))</f>
        <v/>
      </c>
      <c r="G79" s="2"/>
      <c r="H79" s="2"/>
    </row>
    <row r="80" spans="2:8">
      <c r="B80" s="1"/>
      <c r="C80" t="str">
        <f>IF(テーブル1[[#This Row],[日付]]="","",YEAR(テーブル1[[#This Row],[日付]]))</f>
        <v/>
      </c>
      <c r="D80" t="str">
        <f>IF(テーブル1[[#This Row],[日付]]="","",MONTH(テーブル1[[#This Row],[日付]]))</f>
        <v/>
      </c>
      <c r="G80" s="2"/>
      <c r="H80" s="2"/>
    </row>
    <row r="81" spans="2:8">
      <c r="B81" s="1"/>
      <c r="C81" t="str">
        <f>IF(テーブル1[[#This Row],[日付]]="","",YEAR(テーブル1[[#This Row],[日付]]))</f>
        <v/>
      </c>
      <c r="D81" t="str">
        <f>IF(テーブル1[[#This Row],[日付]]="","",MONTH(テーブル1[[#This Row],[日付]]))</f>
        <v/>
      </c>
      <c r="G81" s="2"/>
      <c r="H81" s="2"/>
    </row>
    <row r="82" spans="2:8">
      <c r="B82" s="1"/>
      <c r="C82" t="str">
        <f>IF(テーブル1[[#This Row],[日付]]="","",YEAR(テーブル1[[#This Row],[日付]]))</f>
        <v/>
      </c>
      <c r="D82" t="str">
        <f>IF(テーブル1[[#This Row],[日付]]="","",MONTH(テーブル1[[#This Row],[日付]]))</f>
        <v/>
      </c>
      <c r="G82" s="2"/>
      <c r="H82" s="2"/>
    </row>
    <row r="83" spans="2:8">
      <c r="B83" s="1"/>
      <c r="C83" t="str">
        <f>IF(テーブル1[[#This Row],[日付]]="","",YEAR(テーブル1[[#This Row],[日付]]))</f>
        <v/>
      </c>
      <c r="D83" t="str">
        <f>IF(テーブル1[[#This Row],[日付]]="","",MONTH(テーブル1[[#This Row],[日付]]))</f>
        <v/>
      </c>
      <c r="G83" s="2"/>
      <c r="H83" s="2"/>
    </row>
    <row r="84" spans="2:8">
      <c r="B84" s="1"/>
      <c r="C84" t="str">
        <f>IF(テーブル1[[#This Row],[日付]]="","",YEAR(テーブル1[[#This Row],[日付]]))</f>
        <v/>
      </c>
      <c r="D84" t="str">
        <f>IF(テーブル1[[#This Row],[日付]]="","",MONTH(テーブル1[[#This Row],[日付]]))</f>
        <v/>
      </c>
      <c r="G84" s="2"/>
      <c r="H84" s="2"/>
    </row>
    <row r="85" spans="2:8">
      <c r="B85" s="1"/>
      <c r="C85" t="str">
        <f>IF(テーブル1[[#This Row],[日付]]="","",YEAR(テーブル1[[#This Row],[日付]]))</f>
        <v/>
      </c>
      <c r="D85" t="str">
        <f>IF(テーブル1[[#This Row],[日付]]="","",MONTH(テーブル1[[#This Row],[日付]]))</f>
        <v/>
      </c>
      <c r="G85" s="2"/>
      <c r="H85" s="2"/>
    </row>
    <row r="86" spans="2:8">
      <c r="B86" s="1"/>
      <c r="C86" t="str">
        <f>IF(テーブル1[[#This Row],[日付]]="","",YEAR(テーブル1[[#This Row],[日付]]))</f>
        <v/>
      </c>
      <c r="D86" t="str">
        <f>IF(テーブル1[[#This Row],[日付]]="","",MONTH(テーブル1[[#This Row],[日付]]))</f>
        <v/>
      </c>
      <c r="G86" s="2"/>
      <c r="H86" s="2"/>
    </row>
    <row r="87" spans="2:8">
      <c r="B87" s="1"/>
      <c r="C87" t="str">
        <f>IF(テーブル1[[#This Row],[日付]]="","",YEAR(テーブル1[[#This Row],[日付]]))</f>
        <v/>
      </c>
      <c r="D87" t="str">
        <f>IF(テーブル1[[#This Row],[日付]]="","",MONTH(テーブル1[[#This Row],[日付]]))</f>
        <v/>
      </c>
      <c r="G87" s="2"/>
      <c r="H87" s="2"/>
    </row>
    <row r="88" spans="2:8">
      <c r="B88" s="1"/>
      <c r="C88" t="str">
        <f>IF(テーブル1[[#This Row],[日付]]="","",YEAR(テーブル1[[#This Row],[日付]]))</f>
        <v/>
      </c>
      <c r="D88" t="str">
        <f>IF(テーブル1[[#This Row],[日付]]="","",MONTH(テーブル1[[#This Row],[日付]]))</f>
        <v/>
      </c>
      <c r="G88" s="2"/>
      <c r="H88" s="2"/>
    </row>
    <row r="89" spans="2:8">
      <c r="B89" s="1"/>
      <c r="C89" t="str">
        <f>IF(テーブル1[[#This Row],[日付]]="","",YEAR(テーブル1[[#This Row],[日付]]))</f>
        <v/>
      </c>
      <c r="D89" t="str">
        <f>IF(テーブル1[[#This Row],[日付]]="","",MONTH(テーブル1[[#This Row],[日付]]))</f>
        <v/>
      </c>
      <c r="G89" s="2"/>
      <c r="H89" s="2"/>
    </row>
    <row r="90" spans="2:8">
      <c r="B90" s="1"/>
      <c r="C90" t="str">
        <f>IF(テーブル1[[#This Row],[日付]]="","",YEAR(テーブル1[[#This Row],[日付]]))</f>
        <v/>
      </c>
      <c r="D90" t="str">
        <f>IF(テーブル1[[#This Row],[日付]]="","",MONTH(テーブル1[[#This Row],[日付]]))</f>
        <v/>
      </c>
      <c r="G90" s="2"/>
      <c r="H90" s="2"/>
    </row>
    <row r="91" spans="2:8">
      <c r="B91" s="1"/>
      <c r="C91" t="str">
        <f>IF(テーブル1[[#This Row],[日付]]="","",YEAR(テーブル1[[#This Row],[日付]]))</f>
        <v/>
      </c>
      <c r="D91" t="str">
        <f>IF(テーブル1[[#This Row],[日付]]="","",MONTH(テーブル1[[#This Row],[日付]]))</f>
        <v/>
      </c>
      <c r="G91" s="2"/>
      <c r="H91" s="2"/>
    </row>
    <row r="92" spans="2:8">
      <c r="B92" s="1"/>
      <c r="C92" t="str">
        <f>IF(テーブル1[[#This Row],[日付]]="","",YEAR(テーブル1[[#This Row],[日付]]))</f>
        <v/>
      </c>
      <c r="D92" t="str">
        <f>IF(テーブル1[[#This Row],[日付]]="","",MONTH(テーブル1[[#This Row],[日付]]))</f>
        <v/>
      </c>
      <c r="G92" s="2"/>
      <c r="H92" s="2"/>
    </row>
    <row r="93" spans="2:8">
      <c r="B93" s="1"/>
      <c r="C93" t="str">
        <f>IF(テーブル1[[#This Row],[日付]]="","",YEAR(テーブル1[[#This Row],[日付]]))</f>
        <v/>
      </c>
      <c r="D93" t="str">
        <f>IF(テーブル1[[#This Row],[日付]]="","",MONTH(テーブル1[[#This Row],[日付]]))</f>
        <v/>
      </c>
      <c r="G93" s="2"/>
      <c r="H93" s="2"/>
    </row>
    <row r="94" spans="2:8">
      <c r="B94" s="1"/>
      <c r="C94" t="str">
        <f>IF(テーブル1[[#This Row],[日付]]="","",YEAR(テーブル1[[#This Row],[日付]]))</f>
        <v/>
      </c>
      <c r="D94" t="str">
        <f>IF(テーブル1[[#This Row],[日付]]="","",MONTH(テーブル1[[#This Row],[日付]]))</f>
        <v/>
      </c>
      <c r="G94" s="2"/>
      <c r="H94" s="2"/>
    </row>
    <row r="95" spans="2:8">
      <c r="B95" s="1"/>
      <c r="C95" t="str">
        <f>IF(テーブル1[[#This Row],[日付]]="","",YEAR(テーブル1[[#This Row],[日付]]))</f>
        <v/>
      </c>
      <c r="D95" t="str">
        <f>IF(テーブル1[[#This Row],[日付]]="","",MONTH(テーブル1[[#This Row],[日付]]))</f>
        <v/>
      </c>
      <c r="G95" s="2"/>
      <c r="H95" s="2"/>
    </row>
    <row r="96" spans="2:8">
      <c r="B96" s="1"/>
      <c r="C96" t="str">
        <f>IF(テーブル1[[#This Row],[日付]]="","",YEAR(テーブル1[[#This Row],[日付]]))</f>
        <v/>
      </c>
      <c r="D96" t="str">
        <f>IF(テーブル1[[#This Row],[日付]]="","",MONTH(テーブル1[[#This Row],[日付]]))</f>
        <v/>
      </c>
      <c r="G96" s="2"/>
      <c r="H96" s="2"/>
    </row>
    <row r="97" spans="2:8">
      <c r="B97" s="1"/>
      <c r="C97" t="str">
        <f>IF(テーブル1[[#This Row],[日付]]="","",YEAR(テーブル1[[#This Row],[日付]]))</f>
        <v/>
      </c>
      <c r="D97" t="str">
        <f>IF(テーブル1[[#This Row],[日付]]="","",MONTH(テーブル1[[#This Row],[日付]]))</f>
        <v/>
      </c>
      <c r="G97" s="2"/>
      <c r="H97" s="2"/>
    </row>
    <row r="98" spans="2:8">
      <c r="B98" s="1"/>
      <c r="C98" t="str">
        <f>IF(テーブル1[[#This Row],[日付]]="","",YEAR(テーブル1[[#This Row],[日付]]))</f>
        <v/>
      </c>
      <c r="D98" t="str">
        <f>IF(テーブル1[[#This Row],[日付]]="","",MONTH(テーブル1[[#This Row],[日付]]))</f>
        <v/>
      </c>
      <c r="G98" s="2"/>
      <c r="H98" s="2"/>
    </row>
    <row r="99" spans="2:8">
      <c r="B99" s="1"/>
      <c r="C99" t="str">
        <f>IF(テーブル1[[#This Row],[日付]]="","",YEAR(テーブル1[[#This Row],[日付]]))</f>
        <v/>
      </c>
      <c r="D99" t="str">
        <f>IF(テーブル1[[#This Row],[日付]]="","",MONTH(テーブル1[[#This Row],[日付]]))</f>
        <v/>
      </c>
      <c r="G99" s="2"/>
      <c r="H99" s="2"/>
    </row>
    <row r="100" spans="2:8">
      <c r="B100" s="1"/>
      <c r="C100" t="str">
        <f>IF(テーブル1[[#This Row],[日付]]="","",YEAR(テーブル1[[#This Row],[日付]]))</f>
        <v/>
      </c>
      <c r="D100" t="str">
        <f>IF(テーブル1[[#This Row],[日付]]="","",MONTH(テーブル1[[#This Row],[日付]]))</f>
        <v/>
      </c>
      <c r="G100" s="2"/>
      <c r="H100" s="2"/>
    </row>
    <row r="101" spans="2:8">
      <c r="B101" s="1"/>
      <c r="C101" t="str">
        <f>IF(テーブル1[[#This Row],[日付]]="","",YEAR(テーブル1[[#This Row],[日付]]))</f>
        <v/>
      </c>
      <c r="D101" t="str">
        <f>IF(テーブル1[[#This Row],[日付]]="","",MONTH(テーブル1[[#This Row],[日付]]))</f>
        <v/>
      </c>
      <c r="G101" s="2"/>
      <c r="H101" s="2"/>
    </row>
    <row r="102" spans="2:8">
      <c r="B102" s="1"/>
      <c r="C102" t="str">
        <f>IF(テーブル1[[#This Row],[日付]]="","",YEAR(テーブル1[[#This Row],[日付]]))</f>
        <v/>
      </c>
      <c r="D102" t="str">
        <f>IF(テーブル1[[#This Row],[日付]]="","",MONTH(テーブル1[[#This Row],[日付]]))</f>
        <v/>
      </c>
      <c r="G102" s="2"/>
      <c r="H102" s="2"/>
    </row>
    <row r="103" spans="2:8">
      <c r="B103" s="1"/>
      <c r="C103" t="str">
        <f>IF(テーブル1[[#This Row],[日付]]="","",YEAR(テーブル1[[#This Row],[日付]]))</f>
        <v/>
      </c>
      <c r="D103" t="str">
        <f>IF(テーブル1[[#This Row],[日付]]="","",MONTH(テーブル1[[#This Row],[日付]]))</f>
        <v/>
      </c>
      <c r="G103" s="2"/>
      <c r="H103" s="2"/>
    </row>
    <row r="104" spans="2:8">
      <c r="B104" s="1"/>
      <c r="C104" t="str">
        <f>IF(テーブル1[[#This Row],[日付]]="","",YEAR(テーブル1[[#This Row],[日付]]))</f>
        <v/>
      </c>
      <c r="D104" t="str">
        <f>IF(テーブル1[[#This Row],[日付]]="","",MONTH(テーブル1[[#This Row],[日付]]))</f>
        <v/>
      </c>
      <c r="G104" s="2"/>
      <c r="H104" s="2"/>
    </row>
    <row r="105" spans="2:8">
      <c r="B105" s="1"/>
      <c r="C105" t="str">
        <f>IF(テーブル1[[#This Row],[日付]]="","",YEAR(テーブル1[[#This Row],[日付]]))</f>
        <v/>
      </c>
      <c r="D105" t="str">
        <f>IF(テーブル1[[#This Row],[日付]]="","",MONTH(テーブル1[[#This Row],[日付]]))</f>
        <v/>
      </c>
      <c r="G105" s="2"/>
      <c r="H105" s="2"/>
    </row>
    <row r="106" spans="2:8">
      <c r="B106" s="1"/>
      <c r="C106" t="str">
        <f>IF(テーブル1[[#This Row],[日付]]="","",YEAR(テーブル1[[#This Row],[日付]]))</f>
        <v/>
      </c>
      <c r="D106" t="str">
        <f>IF(テーブル1[[#This Row],[日付]]="","",MONTH(テーブル1[[#This Row],[日付]]))</f>
        <v/>
      </c>
      <c r="G106" s="2"/>
      <c r="H106" s="2"/>
    </row>
    <row r="107" spans="2:8">
      <c r="B107" s="1"/>
      <c r="C107" t="str">
        <f>IF(テーブル1[[#This Row],[日付]]="","",YEAR(テーブル1[[#This Row],[日付]]))</f>
        <v/>
      </c>
      <c r="D107" t="str">
        <f>IF(テーブル1[[#This Row],[日付]]="","",MONTH(テーブル1[[#This Row],[日付]]))</f>
        <v/>
      </c>
      <c r="G107" s="2"/>
      <c r="H107" s="2"/>
    </row>
    <row r="108" spans="2:8">
      <c r="B108" s="1"/>
      <c r="C108" t="str">
        <f>IF(テーブル1[[#This Row],[日付]]="","",YEAR(テーブル1[[#This Row],[日付]]))</f>
        <v/>
      </c>
      <c r="D108" t="str">
        <f>IF(テーブル1[[#This Row],[日付]]="","",MONTH(テーブル1[[#This Row],[日付]]))</f>
        <v/>
      </c>
      <c r="G108" s="2"/>
      <c r="H108" s="2"/>
    </row>
    <row r="109" spans="2:8">
      <c r="B109" s="1"/>
      <c r="C109" t="str">
        <f>IF(テーブル1[[#This Row],[日付]]="","",YEAR(テーブル1[[#This Row],[日付]]))</f>
        <v/>
      </c>
      <c r="D109" t="str">
        <f>IF(テーブル1[[#This Row],[日付]]="","",MONTH(テーブル1[[#This Row],[日付]]))</f>
        <v/>
      </c>
      <c r="G109" s="2"/>
      <c r="H109" s="2"/>
    </row>
    <row r="110" spans="2:8">
      <c r="B110" s="1"/>
      <c r="C110" t="str">
        <f>IF(テーブル1[[#This Row],[日付]]="","",YEAR(テーブル1[[#This Row],[日付]]))</f>
        <v/>
      </c>
      <c r="D110" t="str">
        <f>IF(テーブル1[[#This Row],[日付]]="","",MONTH(テーブル1[[#This Row],[日付]]))</f>
        <v/>
      </c>
      <c r="G110" s="2"/>
      <c r="H110" s="2"/>
    </row>
    <row r="111" spans="2:8">
      <c r="B111" s="1"/>
      <c r="C111" t="str">
        <f>IF(テーブル1[[#This Row],[日付]]="","",YEAR(テーブル1[[#This Row],[日付]]))</f>
        <v/>
      </c>
      <c r="D111" t="str">
        <f>IF(テーブル1[[#This Row],[日付]]="","",MONTH(テーブル1[[#This Row],[日付]]))</f>
        <v/>
      </c>
      <c r="G111" s="2"/>
      <c r="H111" s="2"/>
    </row>
    <row r="112" spans="2:8">
      <c r="B112" s="1"/>
      <c r="C112" t="str">
        <f>IF(テーブル1[[#This Row],[日付]]="","",YEAR(テーブル1[[#This Row],[日付]]))</f>
        <v/>
      </c>
      <c r="D112" t="str">
        <f>IF(テーブル1[[#This Row],[日付]]="","",MONTH(テーブル1[[#This Row],[日付]]))</f>
        <v/>
      </c>
      <c r="G112" s="2"/>
      <c r="H112" s="2"/>
    </row>
    <row r="113" spans="2:8">
      <c r="B113" s="1"/>
      <c r="C113" t="str">
        <f>IF(テーブル1[[#This Row],[日付]]="","",YEAR(テーブル1[[#This Row],[日付]]))</f>
        <v/>
      </c>
      <c r="D113" t="str">
        <f>IF(テーブル1[[#This Row],[日付]]="","",MONTH(テーブル1[[#This Row],[日付]]))</f>
        <v/>
      </c>
      <c r="G113" s="2"/>
      <c r="H113" s="2"/>
    </row>
    <row r="114" spans="2:8">
      <c r="B114" s="1"/>
      <c r="C114" t="str">
        <f>IF(テーブル1[[#This Row],[日付]]="","",YEAR(テーブル1[[#This Row],[日付]]))</f>
        <v/>
      </c>
      <c r="D114" t="str">
        <f>IF(テーブル1[[#This Row],[日付]]="","",MONTH(テーブル1[[#This Row],[日付]]))</f>
        <v/>
      </c>
      <c r="G114" s="2"/>
      <c r="H114" s="2"/>
    </row>
    <row r="115" spans="2:8">
      <c r="B115" s="1"/>
      <c r="C115" t="str">
        <f>IF(テーブル1[[#This Row],[日付]]="","",YEAR(テーブル1[[#This Row],[日付]]))</f>
        <v/>
      </c>
      <c r="D115" t="str">
        <f>IF(テーブル1[[#This Row],[日付]]="","",MONTH(テーブル1[[#This Row],[日付]]))</f>
        <v/>
      </c>
      <c r="G115" s="2"/>
      <c r="H115" s="2"/>
    </row>
    <row r="116" spans="2:8">
      <c r="B116" s="1"/>
      <c r="C116" t="str">
        <f>IF(テーブル1[[#This Row],[日付]]="","",YEAR(テーブル1[[#This Row],[日付]]))</f>
        <v/>
      </c>
      <c r="D116" t="str">
        <f>IF(テーブル1[[#This Row],[日付]]="","",MONTH(テーブル1[[#This Row],[日付]]))</f>
        <v/>
      </c>
      <c r="G116" s="2"/>
      <c r="H116" s="2"/>
    </row>
    <row r="117" spans="2:8">
      <c r="B117" s="1"/>
      <c r="C117" t="str">
        <f>IF(テーブル1[[#This Row],[日付]]="","",YEAR(テーブル1[[#This Row],[日付]]))</f>
        <v/>
      </c>
      <c r="D117" t="str">
        <f>IF(テーブル1[[#This Row],[日付]]="","",MONTH(テーブル1[[#This Row],[日付]]))</f>
        <v/>
      </c>
      <c r="G117" s="2"/>
      <c r="H117" s="2"/>
    </row>
    <row r="118" spans="2:8">
      <c r="B118" s="1"/>
      <c r="C118" t="str">
        <f>IF(テーブル1[[#This Row],[日付]]="","",YEAR(テーブル1[[#This Row],[日付]]))</f>
        <v/>
      </c>
      <c r="D118" t="str">
        <f>IF(テーブル1[[#This Row],[日付]]="","",MONTH(テーブル1[[#This Row],[日付]]))</f>
        <v/>
      </c>
      <c r="G118" s="2"/>
      <c r="H118" s="2"/>
    </row>
    <row r="119" spans="2:8">
      <c r="B119" s="1"/>
      <c r="C119" t="str">
        <f>IF(テーブル1[[#This Row],[日付]]="","",YEAR(テーブル1[[#This Row],[日付]]))</f>
        <v/>
      </c>
      <c r="D119" t="str">
        <f>IF(テーブル1[[#This Row],[日付]]="","",MONTH(テーブル1[[#This Row],[日付]]))</f>
        <v/>
      </c>
      <c r="G119" s="2"/>
      <c r="H119" s="2"/>
    </row>
    <row r="120" spans="2:8">
      <c r="B120" s="1"/>
      <c r="C120" t="str">
        <f>IF(テーブル1[[#This Row],[日付]]="","",YEAR(テーブル1[[#This Row],[日付]]))</f>
        <v/>
      </c>
      <c r="D120" t="str">
        <f>IF(テーブル1[[#This Row],[日付]]="","",MONTH(テーブル1[[#This Row],[日付]]))</f>
        <v/>
      </c>
      <c r="G120" s="2"/>
      <c r="H120" s="2"/>
    </row>
    <row r="121" spans="2:8">
      <c r="B121" s="1"/>
      <c r="C121" t="str">
        <f>IF(テーブル1[[#This Row],[日付]]="","",YEAR(テーブル1[[#This Row],[日付]]))</f>
        <v/>
      </c>
      <c r="D121" t="str">
        <f>IF(テーブル1[[#This Row],[日付]]="","",MONTH(テーブル1[[#This Row],[日付]]))</f>
        <v/>
      </c>
      <c r="G121" s="2"/>
      <c r="H121" s="2"/>
    </row>
    <row r="122" spans="2:8">
      <c r="B122" s="1"/>
      <c r="C122" t="str">
        <f>IF(テーブル1[[#This Row],[日付]]="","",YEAR(テーブル1[[#This Row],[日付]]))</f>
        <v/>
      </c>
      <c r="D122" t="str">
        <f>IF(テーブル1[[#This Row],[日付]]="","",MONTH(テーブル1[[#This Row],[日付]]))</f>
        <v/>
      </c>
      <c r="G122" s="2"/>
      <c r="H122" s="2"/>
    </row>
    <row r="123" spans="2:8">
      <c r="B123" s="1"/>
      <c r="C123" t="str">
        <f>IF(テーブル1[[#This Row],[日付]]="","",YEAR(テーブル1[[#This Row],[日付]]))</f>
        <v/>
      </c>
      <c r="D123" t="str">
        <f>IF(テーブル1[[#This Row],[日付]]="","",MONTH(テーブル1[[#This Row],[日付]]))</f>
        <v/>
      </c>
      <c r="G123" s="2"/>
      <c r="H123" s="2"/>
    </row>
    <row r="124" spans="2:8">
      <c r="B124" s="1"/>
      <c r="C124" t="str">
        <f>IF(テーブル1[[#This Row],[日付]]="","",YEAR(テーブル1[[#This Row],[日付]]))</f>
        <v/>
      </c>
      <c r="D124" t="str">
        <f>IF(テーブル1[[#This Row],[日付]]="","",MONTH(テーブル1[[#This Row],[日付]]))</f>
        <v/>
      </c>
      <c r="G124" s="2"/>
      <c r="H124" s="2"/>
    </row>
    <row r="125" spans="2:8">
      <c r="B125" s="1"/>
      <c r="C125" t="str">
        <f>IF(テーブル1[[#This Row],[日付]]="","",YEAR(テーブル1[[#This Row],[日付]]))</f>
        <v/>
      </c>
      <c r="D125" t="str">
        <f>IF(テーブル1[[#This Row],[日付]]="","",MONTH(テーブル1[[#This Row],[日付]]))</f>
        <v/>
      </c>
      <c r="G125" s="2"/>
      <c r="H125" s="2"/>
    </row>
    <row r="126" spans="2:8">
      <c r="B126" s="1"/>
      <c r="C126" t="str">
        <f>IF(テーブル1[[#This Row],[日付]]="","",YEAR(テーブル1[[#This Row],[日付]]))</f>
        <v/>
      </c>
      <c r="D126" t="str">
        <f>IF(テーブル1[[#This Row],[日付]]="","",MONTH(テーブル1[[#This Row],[日付]]))</f>
        <v/>
      </c>
      <c r="G126" s="2"/>
      <c r="H126" s="2"/>
    </row>
    <row r="127" spans="2:8">
      <c r="B127" s="1"/>
      <c r="C127" t="str">
        <f>IF(テーブル1[[#This Row],[日付]]="","",YEAR(テーブル1[[#This Row],[日付]]))</f>
        <v/>
      </c>
      <c r="D127" t="str">
        <f>IF(テーブル1[[#This Row],[日付]]="","",MONTH(テーブル1[[#This Row],[日付]]))</f>
        <v/>
      </c>
      <c r="G127" s="2"/>
      <c r="H127" s="2"/>
    </row>
    <row r="128" spans="2:8">
      <c r="B128" s="1"/>
      <c r="C128" t="str">
        <f>IF(テーブル1[[#This Row],[日付]]="","",YEAR(テーブル1[[#This Row],[日付]]))</f>
        <v/>
      </c>
      <c r="D128" t="str">
        <f>IF(テーブル1[[#This Row],[日付]]="","",MONTH(テーブル1[[#This Row],[日付]]))</f>
        <v/>
      </c>
      <c r="G128" s="2"/>
      <c r="H128" s="2"/>
    </row>
    <row r="129" spans="2:8">
      <c r="B129" s="1"/>
      <c r="C129" t="str">
        <f>IF(テーブル1[[#This Row],[日付]]="","",YEAR(テーブル1[[#This Row],[日付]]))</f>
        <v/>
      </c>
      <c r="D129" t="str">
        <f>IF(テーブル1[[#This Row],[日付]]="","",MONTH(テーブル1[[#This Row],[日付]]))</f>
        <v/>
      </c>
      <c r="G129" s="2"/>
      <c r="H129" s="2"/>
    </row>
    <row r="130" spans="2:8">
      <c r="B130" s="1"/>
      <c r="C130" t="str">
        <f>IF(テーブル1[[#This Row],[日付]]="","",YEAR(テーブル1[[#This Row],[日付]]))</f>
        <v/>
      </c>
      <c r="D130" t="str">
        <f>IF(テーブル1[[#This Row],[日付]]="","",MONTH(テーブル1[[#This Row],[日付]]))</f>
        <v/>
      </c>
      <c r="G130" s="2"/>
      <c r="H130" s="2"/>
    </row>
    <row r="131" spans="2:8">
      <c r="B131" s="1"/>
      <c r="C131" t="str">
        <f>IF(テーブル1[[#This Row],[日付]]="","",YEAR(テーブル1[[#This Row],[日付]]))</f>
        <v/>
      </c>
      <c r="D131" t="str">
        <f>IF(テーブル1[[#This Row],[日付]]="","",MONTH(テーブル1[[#This Row],[日付]]))</f>
        <v/>
      </c>
      <c r="G131" s="2"/>
      <c r="H131" s="2"/>
    </row>
    <row r="132" spans="2:8">
      <c r="B132" s="1"/>
      <c r="C132" t="str">
        <f>IF(テーブル1[[#This Row],[日付]]="","",YEAR(テーブル1[[#This Row],[日付]]))</f>
        <v/>
      </c>
      <c r="D132" t="str">
        <f>IF(テーブル1[[#This Row],[日付]]="","",MONTH(テーブル1[[#This Row],[日付]]))</f>
        <v/>
      </c>
      <c r="G132" s="2"/>
      <c r="H132" s="2"/>
    </row>
    <row r="133" spans="2:8">
      <c r="B133" s="1"/>
      <c r="C133" t="str">
        <f>IF(テーブル1[[#This Row],[日付]]="","",YEAR(テーブル1[[#This Row],[日付]]))</f>
        <v/>
      </c>
      <c r="D133" t="str">
        <f>IF(テーブル1[[#This Row],[日付]]="","",MONTH(テーブル1[[#This Row],[日付]]))</f>
        <v/>
      </c>
      <c r="G133" s="2"/>
      <c r="H133" s="2"/>
    </row>
    <row r="134" spans="2:8">
      <c r="B134" s="1"/>
      <c r="C134" t="str">
        <f>IF(テーブル1[[#This Row],[日付]]="","",YEAR(テーブル1[[#This Row],[日付]]))</f>
        <v/>
      </c>
      <c r="D134" t="str">
        <f>IF(テーブル1[[#This Row],[日付]]="","",MONTH(テーブル1[[#This Row],[日付]]))</f>
        <v/>
      </c>
      <c r="G134" s="2"/>
      <c r="H134" s="2"/>
    </row>
    <row r="135" spans="2:8">
      <c r="B135" s="1"/>
      <c r="C135" t="str">
        <f>IF(テーブル1[[#This Row],[日付]]="","",YEAR(テーブル1[[#This Row],[日付]]))</f>
        <v/>
      </c>
      <c r="D135" t="str">
        <f>IF(テーブル1[[#This Row],[日付]]="","",MONTH(テーブル1[[#This Row],[日付]]))</f>
        <v/>
      </c>
      <c r="G135" s="2"/>
      <c r="H135" s="2"/>
    </row>
    <row r="136" spans="2:8">
      <c r="B136" s="1"/>
      <c r="C136" t="str">
        <f>IF(テーブル1[[#This Row],[日付]]="","",YEAR(テーブル1[[#This Row],[日付]]))</f>
        <v/>
      </c>
      <c r="D136" t="str">
        <f>IF(テーブル1[[#This Row],[日付]]="","",MONTH(テーブル1[[#This Row],[日付]]))</f>
        <v/>
      </c>
      <c r="G136" s="2"/>
      <c r="H136" s="2"/>
    </row>
    <row r="137" spans="2:8">
      <c r="B137" s="1"/>
      <c r="C137" t="str">
        <f>IF(テーブル1[[#This Row],[日付]]="","",YEAR(テーブル1[[#This Row],[日付]]))</f>
        <v/>
      </c>
      <c r="D137" t="str">
        <f>IF(テーブル1[[#This Row],[日付]]="","",MONTH(テーブル1[[#This Row],[日付]]))</f>
        <v/>
      </c>
      <c r="G137" s="2"/>
      <c r="H137" s="2"/>
    </row>
    <row r="138" spans="2:8">
      <c r="B138" s="1"/>
      <c r="C138" t="str">
        <f>IF(テーブル1[[#This Row],[日付]]="","",YEAR(テーブル1[[#This Row],[日付]]))</f>
        <v/>
      </c>
      <c r="D138" t="str">
        <f>IF(テーブル1[[#This Row],[日付]]="","",MONTH(テーブル1[[#This Row],[日付]]))</f>
        <v/>
      </c>
      <c r="G138" s="2"/>
      <c r="H138" s="2"/>
    </row>
    <row r="139" spans="2:8">
      <c r="B139" s="1"/>
      <c r="C139" t="str">
        <f>IF(テーブル1[[#This Row],[日付]]="","",YEAR(テーブル1[[#This Row],[日付]]))</f>
        <v/>
      </c>
      <c r="D139" t="str">
        <f>IF(テーブル1[[#This Row],[日付]]="","",MONTH(テーブル1[[#This Row],[日付]]))</f>
        <v/>
      </c>
      <c r="G139" s="2"/>
      <c r="H139" s="2"/>
    </row>
    <row r="140" spans="2:8">
      <c r="B140" s="1"/>
      <c r="C140" t="str">
        <f>IF(テーブル1[[#This Row],[日付]]="","",YEAR(テーブル1[[#This Row],[日付]]))</f>
        <v/>
      </c>
      <c r="D140" t="str">
        <f>IF(テーブル1[[#This Row],[日付]]="","",MONTH(テーブル1[[#This Row],[日付]]))</f>
        <v/>
      </c>
      <c r="G140" s="2"/>
      <c r="H140" s="2"/>
    </row>
    <row r="141" spans="2:8">
      <c r="B141" s="1"/>
      <c r="C141" t="str">
        <f>IF(テーブル1[[#This Row],[日付]]="","",YEAR(テーブル1[[#This Row],[日付]]))</f>
        <v/>
      </c>
      <c r="D141" t="str">
        <f>IF(テーブル1[[#This Row],[日付]]="","",MONTH(テーブル1[[#This Row],[日付]]))</f>
        <v/>
      </c>
      <c r="G141" s="2"/>
      <c r="H141" s="2"/>
    </row>
    <row r="142" spans="2:8">
      <c r="B142" s="1"/>
      <c r="C142" t="str">
        <f>IF(テーブル1[[#This Row],[日付]]="","",YEAR(テーブル1[[#This Row],[日付]]))</f>
        <v/>
      </c>
      <c r="D142" t="str">
        <f>IF(テーブル1[[#This Row],[日付]]="","",MONTH(テーブル1[[#This Row],[日付]]))</f>
        <v/>
      </c>
      <c r="G142" s="2"/>
      <c r="H142" s="2"/>
    </row>
    <row r="143" spans="2:8">
      <c r="B143" s="1"/>
      <c r="C143" t="str">
        <f>IF(テーブル1[[#This Row],[日付]]="","",YEAR(テーブル1[[#This Row],[日付]]))</f>
        <v/>
      </c>
      <c r="D143" t="str">
        <f>IF(テーブル1[[#This Row],[日付]]="","",MONTH(テーブル1[[#This Row],[日付]]))</f>
        <v/>
      </c>
      <c r="G143" s="2"/>
      <c r="H143" s="2"/>
    </row>
    <row r="144" spans="2:8">
      <c r="B144" s="1"/>
      <c r="C144" t="str">
        <f>IF(テーブル1[[#This Row],[日付]]="","",YEAR(テーブル1[[#This Row],[日付]]))</f>
        <v/>
      </c>
      <c r="D144" t="str">
        <f>IF(テーブル1[[#This Row],[日付]]="","",MONTH(テーブル1[[#This Row],[日付]]))</f>
        <v/>
      </c>
      <c r="G144" s="2"/>
      <c r="H144" s="2"/>
    </row>
    <row r="145" spans="2:8">
      <c r="B145" s="1"/>
      <c r="C145" t="str">
        <f>IF(テーブル1[[#This Row],[日付]]="","",YEAR(テーブル1[[#This Row],[日付]]))</f>
        <v/>
      </c>
      <c r="D145" t="str">
        <f>IF(テーブル1[[#This Row],[日付]]="","",MONTH(テーブル1[[#This Row],[日付]]))</f>
        <v/>
      </c>
      <c r="G145" s="2"/>
      <c r="H145" s="2"/>
    </row>
    <row r="146" spans="2:8">
      <c r="B146" s="1"/>
      <c r="C146" t="str">
        <f>IF(テーブル1[[#This Row],[日付]]="","",YEAR(テーブル1[[#This Row],[日付]]))</f>
        <v/>
      </c>
      <c r="D146" t="str">
        <f>IF(テーブル1[[#This Row],[日付]]="","",MONTH(テーブル1[[#This Row],[日付]]))</f>
        <v/>
      </c>
      <c r="G146" s="2"/>
      <c r="H146" s="2"/>
    </row>
    <row r="147" spans="2:8">
      <c r="B147" s="1"/>
      <c r="C147" t="str">
        <f>IF(テーブル1[[#This Row],[日付]]="","",YEAR(テーブル1[[#This Row],[日付]]))</f>
        <v/>
      </c>
      <c r="D147" t="str">
        <f>IF(テーブル1[[#This Row],[日付]]="","",MONTH(テーブル1[[#This Row],[日付]]))</f>
        <v/>
      </c>
      <c r="G147" s="2"/>
      <c r="H147" s="2"/>
    </row>
    <row r="148" spans="2:8">
      <c r="B148" s="1"/>
      <c r="C148" t="str">
        <f>IF(テーブル1[[#This Row],[日付]]="","",YEAR(テーブル1[[#This Row],[日付]]))</f>
        <v/>
      </c>
      <c r="D148" t="str">
        <f>IF(テーブル1[[#This Row],[日付]]="","",MONTH(テーブル1[[#This Row],[日付]]))</f>
        <v/>
      </c>
      <c r="G148" s="2"/>
      <c r="H148" s="2"/>
    </row>
    <row r="149" spans="2:8">
      <c r="B149" s="1"/>
      <c r="C149" t="str">
        <f>IF(テーブル1[[#This Row],[日付]]="","",YEAR(テーブル1[[#This Row],[日付]]))</f>
        <v/>
      </c>
      <c r="D149" t="str">
        <f>IF(テーブル1[[#This Row],[日付]]="","",MONTH(テーブル1[[#This Row],[日付]]))</f>
        <v/>
      </c>
      <c r="G149" s="2"/>
      <c r="H149" s="2"/>
    </row>
    <row r="150" spans="2:8">
      <c r="B150" s="1"/>
      <c r="C150" t="str">
        <f>IF(テーブル1[[#This Row],[日付]]="","",YEAR(テーブル1[[#This Row],[日付]]))</f>
        <v/>
      </c>
      <c r="D150" t="str">
        <f>IF(テーブル1[[#This Row],[日付]]="","",MONTH(テーブル1[[#This Row],[日付]]))</f>
        <v/>
      </c>
      <c r="G150" s="2"/>
      <c r="H150" s="2"/>
    </row>
    <row r="151" spans="2:8">
      <c r="B151" s="1"/>
      <c r="C151" t="str">
        <f>IF(テーブル1[[#This Row],[日付]]="","",YEAR(テーブル1[[#This Row],[日付]]))</f>
        <v/>
      </c>
      <c r="D151" t="str">
        <f>IF(テーブル1[[#This Row],[日付]]="","",MONTH(テーブル1[[#This Row],[日付]]))</f>
        <v/>
      </c>
      <c r="G151" s="2"/>
      <c r="H151" s="2"/>
    </row>
    <row r="152" spans="2:8">
      <c r="B152" s="1"/>
      <c r="C152" t="str">
        <f>IF(テーブル1[[#This Row],[日付]]="","",YEAR(テーブル1[[#This Row],[日付]]))</f>
        <v/>
      </c>
      <c r="D152" t="str">
        <f>IF(テーブル1[[#This Row],[日付]]="","",MONTH(テーブル1[[#This Row],[日付]]))</f>
        <v/>
      </c>
      <c r="G152" s="2"/>
      <c r="H152" s="2"/>
    </row>
    <row r="153" spans="2:8">
      <c r="B153" s="1"/>
      <c r="C153" t="str">
        <f>IF(テーブル1[[#This Row],[日付]]="","",YEAR(テーブル1[[#This Row],[日付]]))</f>
        <v/>
      </c>
      <c r="D153" t="str">
        <f>IF(テーブル1[[#This Row],[日付]]="","",MONTH(テーブル1[[#This Row],[日付]]))</f>
        <v/>
      </c>
      <c r="G153" s="2"/>
      <c r="H153" s="2"/>
    </row>
    <row r="154" spans="2:8">
      <c r="B154" s="1"/>
      <c r="C154" t="str">
        <f>IF(テーブル1[[#This Row],[日付]]="","",YEAR(テーブル1[[#This Row],[日付]]))</f>
        <v/>
      </c>
      <c r="D154" t="str">
        <f>IF(テーブル1[[#This Row],[日付]]="","",MONTH(テーブル1[[#This Row],[日付]]))</f>
        <v/>
      </c>
      <c r="G154" s="2"/>
      <c r="H154" s="2"/>
    </row>
    <row r="155" spans="2:8">
      <c r="B155" s="1"/>
      <c r="C155" t="str">
        <f>IF(テーブル1[[#This Row],[日付]]="","",YEAR(テーブル1[[#This Row],[日付]]))</f>
        <v/>
      </c>
      <c r="D155" t="str">
        <f>IF(テーブル1[[#This Row],[日付]]="","",MONTH(テーブル1[[#This Row],[日付]]))</f>
        <v/>
      </c>
      <c r="G155" s="2"/>
      <c r="H155" s="2"/>
    </row>
    <row r="156" spans="2:8">
      <c r="B156" s="1"/>
      <c r="C156" t="str">
        <f>IF(テーブル1[[#This Row],[日付]]="","",YEAR(テーブル1[[#This Row],[日付]]))</f>
        <v/>
      </c>
      <c r="D156" t="str">
        <f>IF(テーブル1[[#This Row],[日付]]="","",MONTH(テーブル1[[#This Row],[日付]]))</f>
        <v/>
      </c>
      <c r="G156" s="2"/>
      <c r="H156" s="2"/>
    </row>
    <row r="157" spans="2:8">
      <c r="B157" s="1"/>
      <c r="C157" t="str">
        <f>IF(テーブル1[[#This Row],[日付]]="","",YEAR(テーブル1[[#This Row],[日付]]))</f>
        <v/>
      </c>
      <c r="D157" t="str">
        <f>IF(テーブル1[[#This Row],[日付]]="","",MONTH(テーブル1[[#This Row],[日付]]))</f>
        <v/>
      </c>
      <c r="G157" s="2"/>
      <c r="H157" s="2"/>
    </row>
    <row r="158" spans="2:8">
      <c r="B158" s="1"/>
      <c r="C158" t="str">
        <f>IF(テーブル1[[#This Row],[日付]]="","",YEAR(テーブル1[[#This Row],[日付]]))</f>
        <v/>
      </c>
      <c r="D158" t="str">
        <f>IF(テーブル1[[#This Row],[日付]]="","",MONTH(テーブル1[[#This Row],[日付]]))</f>
        <v/>
      </c>
      <c r="G158" s="2"/>
      <c r="H158" s="2"/>
    </row>
    <row r="159" spans="2:8">
      <c r="B159" s="1"/>
      <c r="C159" t="str">
        <f>IF(テーブル1[[#This Row],[日付]]="","",YEAR(テーブル1[[#This Row],[日付]]))</f>
        <v/>
      </c>
      <c r="D159" t="str">
        <f>IF(テーブル1[[#This Row],[日付]]="","",MONTH(テーブル1[[#This Row],[日付]]))</f>
        <v/>
      </c>
      <c r="G159" s="2"/>
      <c r="H159" s="2"/>
    </row>
    <row r="160" spans="2:8">
      <c r="B160" s="1"/>
      <c r="C160" t="str">
        <f>IF(テーブル1[[#This Row],[日付]]="","",YEAR(テーブル1[[#This Row],[日付]]))</f>
        <v/>
      </c>
      <c r="D160" t="str">
        <f>IF(テーブル1[[#This Row],[日付]]="","",MONTH(テーブル1[[#This Row],[日付]]))</f>
        <v/>
      </c>
      <c r="G160" s="2"/>
      <c r="H160" s="2"/>
    </row>
    <row r="161" spans="2:8">
      <c r="B161" s="1"/>
      <c r="C161" t="str">
        <f>IF(テーブル1[[#This Row],[日付]]="","",YEAR(テーブル1[[#This Row],[日付]]))</f>
        <v/>
      </c>
      <c r="D161" t="str">
        <f>IF(テーブル1[[#This Row],[日付]]="","",MONTH(テーブル1[[#This Row],[日付]]))</f>
        <v/>
      </c>
      <c r="G161" s="2"/>
      <c r="H161" s="2"/>
    </row>
    <row r="162" spans="2:8">
      <c r="B162" s="1"/>
      <c r="C162" t="str">
        <f>IF(テーブル1[[#This Row],[日付]]="","",YEAR(テーブル1[[#This Row],[日付]]))</f>
        <v/>
      </c>
      <c r="D162" t="str">
        <f>IF(テーブル1[[#This Row],[日付]]="","",MONTH(テーブル1[[#This Row],[日付]]))</f>
        <v/>
      </c>
      <c r="G162" s="2"/>
      <c r="H162" s="2"/>
    </row>
    <row r="163" spans="2:8">
      <c r="B163" s="1"/>
      <c r="C163" t="str">
        <f>IF(テーブル1[[#This Row],[日付]]="","",YEAR(テーブル1[[#This Row],[日付]]))</f>
        <v/>
      </c>
      <c r="D163" t="str">
        <f>IF(テーブル1[[#This Row],[日付]]="","",MONTH(テーブル1[[#This Row],[日付]]))</f>
        <v/>
      </c>
      <c r="G163" s="2"/>
      <c r="H163" s="2"/>
    </row>
    <row r="164" spans="2:8">
      <c r="B164" s="1"/>
      <c r="C164" t="str">
        <f>IF(テーブル1[[#This Row],[日付]]="","",YEAR(テーブル1[[#This Row],[日付]]))</f>
        <v/>
      </c>
      <c r="D164" t="str">
        <f>IF(テーブル1[[#This Row],[日付]]="","",MONTH(テーブル1[[#This Row],[日付]]))</f>
        <v/>
      </c>
      <c r="G164" s="2"/>
      <c r="H164" s="2"/>
    </row>
    <row r="165" spans="2:8">
      <c r="B165" s="1"/>
      <c r="C165" t="str">
        <f>IF(テーブル1[[#This Row],[日付]]="","",YEAR(テーブル1[[#This Row],[日付]]))</f>
        <v/>
      </c>
      <c r="D165" t="str">
        <f>IF(テーブル1[[#This Row],[日付]]="","",MONTH(テーブル1[[#This Row],[日付]]))</f>
        <v/>
      </c>
      <c r="G165" s="2"/>
      <c r="H165" s="2"/>
    </row>
    <row r="166" spans="2:8">
      <c r="B166" s="1"/>
      <c r="C166" t="str">
        <f>IF(テーブル1[[#This Row],[日付]]="","",YEAR(テーブル1[[#This Row],[日付]]))</f>
        <v/>
      </c>
      <c r="D166" t="str">
        <f>IF(テーブル1[[#This Row],[日付]]="","",MONTH(テーブル1[[#This Row],[日付]]))</f>
        <v/>
      </c>
      <c r="G166" s="2"/>
      <c r="H166" s="2"/>
    </row>
    <row r="167" spans="2:8">
      <c r="B167" s="1"/>
      <c r="C167" t="str">
        <f>IF(テーブル1[[#This Row],[日付]]="","",YEAR(テーブル1[[#This Row],[日付]]))</f>
        <v/>
      </c>
      <c r="D167" t="str">
        <f>IF(テーブル1[[#This Row],[日付]]="","",MONTH(テーブル1[[#This Row],[日付]]))</f>
        <v/>
      </c>
      <c r="G167" s="2"/>
      <c r="H167" s="2"/>
    </row>
    <row r="168" spans="2:8">
      <c r="B168" s="1"/>
      <c r="C168" t="str">
        <f>IF(テーブル1[[#This Row],[日付]]="","",YEAR(テーブル1[[#This Row],[日付]]))</f>
        <v/>
      </c>
      <c r="D168" t="str">
        <f>IF(テーブル1[[#This Row],[日付]]="","",MONTH(テーブル1[[#This Row],[日付]]))</f>
        <v/>
      </c>
      <c r="G168" s="2"/>
      <c r="H168" s="2"/>
    </row>
    <row r="169" spans="2:8">
      <c r="B169" s="1"/>
      <c r="C169" t="str">
        <f>IF(テーブル1[[#This Row],[日付]]="","",YEAR(テーブル1[[#This Row],[日付]]))</f>
        <v/>
      </c>
      <c r="D169" t="str">
        <f>IF(テーブル1[[#This Row],[日付]]="","",MONTH(テーブル1[[#This Row],[日付]]))</f>
        <v/>
      </c>
      <c r="G169" s="2"/>
      <c r="H169" s="2"/>
    </row>
    <row r="170" spans="2:8">
      <c r="B170" s="1"/>
      <c r="C170" t="str">
        <f>IF(テーブル1[[#This Row],[日付]]="","",YEAR(テーブル1[[#This Row],[日付]]))</f>
        <v/>
      </c>
      <c r="D170" t="str">
        <f>IF(テーブル1[[#This Row],[日付]]="","",MONTH(テーブル1[[#This Row],[日付]]))</f>
        <v/>
      </c>
      <c r="G170" s="2"/>
      <c r="H170" s="2"/>
    </row>
    <row r="171" spans="2:8">
      <c r="B171" s="1"/>
      <c r="C171" t="str">
        <f>IF(テーブル1[[#This Row],[日付]]="","",YEAR(テーブル1[[#This Row],[日付]]))</f>
        <v/>
      </c>
      <c r="D171" t="str">
        <f>IF(テーブル1[[#This Row],[日付]]="","",MONTH(テーブル1[[#This Row],[日付]]))</f>
        <v/>
      </c>
      <c r="G171" s="2"/>
      <c r="H171" s="2"/>
    </row>
    <row r="172" spans="2:8">
      <c r="B172" s="1"/>
      <c r="C172" t="str">
        <f>IF(テーブル1[[#This Row],[日付]]="","",YEAR(テーブル1[[#This Row],[日付]]))</f>
        <v/>
      </c>
      <c r="D172" t="str">
        <f>IF(テーブル1[[#This Row],[日付]]="","",MONTH(テーブル1[[#This Row],[日付]]))</f>
        <v/>
      </c>
      <c r="G172" s="2"/>
      <c r="H172" s="2"/>
    </row>
    <row r="173" spans="2:8">
      <c r="B173" s="1"/>
      <c r="C173" t="str">
        <f>IF(テーブル1[[#This Row],[日付]]="","",YEAR(テーブル1[[#This Row],[日付]]))</f>
        <v/>
      </c>
      <c r="D173" t="str">
        <f>IF(テーブル1[[#This Row],[日付]]="","",MONTH(テーブル1[[#This Row],[日付]]))</f>
        <v/>
      </c>
      <c r="G173" s="2"/>
      <c r="H173" s="2"/>
    </row>
    <row r="174" spans="2:8">
      <c r="B174" s="1"/>
      <c r="C174" t="str">
        <f>IF(テーブル1[[#This Row],[日付]]="","",YEAR(テーブル1[[#This Row],[日付]]))</f>
        <v/>
      </c>
      <c r="D174" t="str">
        <f>IF(テーブル1[[#This Row],[日付]]="","",MONTH(テーブル1[[#This Row],[日付]]))</f>
        <v/>
      </c>
      <c r="G174" s="2"/>
      <c r="H174" s="2"/>
    </row>
    <row r="175" spans="2:8">
      <c r="B175" s="1"/>
      <c r="C175" t="str">
        <f>IF(テーブル1[[#This Row],[日付]]="","",YEAR(テーブル1[[#This Row],[日付]]))</f>
        <v/>
      </c>
      <c r="D175" t="str">
        <f>IF(テーブル1[[#This Row],[日付]]="","",MONTH(テーブル1[[#This Row],[日付]]))</f>
        <v/>
      </c>
      <c r="G175" s="2"/>
      <c r="H175" s="2"/>
    </row>
    <row r="176" spans="2:8">
      <c r="B176" s="1"/>
      <c r="C176" t="str">
        <f>IF(テーブル1[[#This Row],[日付]]="","",YEAR(テーブル1[[#This Row],[日付]]))</f>
        <v/>
      </c>
      <c r="D176" t="str">
        <f>IF(テーブル1[[#This Row],[日付]]="","",MONTH(テーブル1[[#This Row],[日付]]))</f>
        <v/>
      </c>
      <c r="G176" s="2"/>
      <c r="H176" s="2"/>
    </row>
    <row r="177" spans="2:8">
      <c r="B177" s="1"/>
      <c r="C177" t="str">
        <f>IF(テーブル1[[#This Row],[日付]]="","",YEAR(テーブル1[[#This Row],[日付]]))</f>
        <v/>
      </c>
      <c r="D177" t="str">
        <f>IF(テーブル1[[#This Row],[日付]]="","",MONTH(テーブル1[[#This Row],[日付]]))</f>
        <v/>
      </c>
      <c r="G177" s="2"/>
      <c r="H177" s="2"/>
    </row>
    <row r="178" spans="2:8">
      <c r="B178" s="1"/>
      <c r="C178" t="str">
        <f>IF(テーブル1[[#This Row],[日付]]="","",YEAR(テーブル1[[#This Row],[日付]]))</f>
        <v/>
      </c>
      <c r="D178" t="str">
        <f>IF(テーブル1[[#This Row],[日付]]="","",MONTH(テーブル1[[#This Row],[日付]]))</f>
        <v/>
      </c>
      <c r="G178" s="2"/>
      <c r="H178" s="2"/>
    </row>
    <row r="179" spans="2:8">
      <c r="B179" s="1"/>
      <c r="C179" t="str">
        <f>IF(テーブル1[[#This Row],[日付]]="","",YEAR(テーブル1[[#This Row],[日付]]))</f>
        <v/>
      </c>
      <c r="D179" t="str">
        <f>IF(テーブル1[[#This Row],[日付]]="","",MONTH(テーブル1[[#This Row],[日付]]))</f>
        <v/>
      </c>
      <c r="G179" s="2"/>
      <c r="H179" s="2"/>
    </row>
    <row r="180" spans="2:8">
      <c r="B180" s="1"/>
      <c r="C180" t="str">
        <f>IF(テーブル1[[#This Row],[日付]]="","",YEAR(テーブル1[[#This Row],[日付]]))</f>
        <v/>
      </c>
      <c r="D180" t="str">
        <f>IF(テーブル1[[#This Row],[日付]]="","",MONTH(テーブル1[[#This Row],[日付]]))</f>
        <v/>
      </c>
      <c r="G180" s="2"/>
      <c r="H180" s="2"/>
    </row>
    <row r="181" spans="2:8">
      <c r="B181" s="1"/>
      <c r="C181" t="str">
        <f>IF(テーブル1[[#This Row],[日付]]="","",YEAR(テーブル1[[#This Row],[日付]]))</f>
        <v/>
      </c>
      <c r="D181" t="str">
        <f>IF(テーブル1[[#This Row],[日付]]="","",MONTH(テーブル1[[#This Row],[日付]]))</f>
        <v/>
      </c>
      <c r="G181" s="2"/>
      <c r="H181" s="2"/>
    </row>
    <row r="182" spans="2:8">
      <c r="B182" s="1"/>
      <c r="C182" t="str">
        <f>IF(テーブル1[[#This Row],[日付]]="","",YEAR(テーブル1[[#This Row],[日付]]))</f>
        <v/>
      </c>
      <c r="D182" t="str">
        <f>IF(テーブル1[[#This Row],[日付]]="","",MONTH(テーブル1[[#This Row],[日付]]))</f>
        <v/>
      </c>
      <c r="G182" s="2"/>
      <c r="H182" s="2"/>
    </row>
    <row r="183" spans="2:8">
      <c r="B183" s="1"/>
      <c r="C183" t="str">
        <f>IF(テーブル1[[#This Row],[日付]]="","",YEAR(テーブル1[[#This Row],[日付]]))</f>
        <v/>
      </c>
      <c r="D183" t="str">
        <f>IF(テーブル1[[#This Row],[日付]]="","",MONTH(テーブル1[[#This Row],[日付]]))</f>
        <v/>
      </c>
      <c r="G183" s="2"/>
      <c r="H183" s="2"/>
    </row>
    <row r="184" spans="2:8">
      <c r="B184" s="1"/>
      <c r="C184" t="str">
        <f>IF(テーブル1[[#This Row],[日付]]="","",YEAR(テーブル1[[#This Row],[日付]]))</f>
        <v/>
      </c>
      <c r="D184" t="str">
        <f>IF(テーブル1[[#This Row],[日付]]="","",MONTH(テーブル1[[#This Row],[日付]]))</f>
        <v/>
      </c>
      <c r="G184" s="2"/>
      <c r="H184" s="2"/>
    </row>
    <row r="185" spans="2:8">
      <c r="B185" s="1"/>
      <c r="C185" t="str">
        <f>IF(テーブル1[[#This Row],[日付]]="","",YEAR(テーブル1[[#This Row],[日付]]))</f>
        <v/>
      </c>
      <c r="D185" t="str">
        <f>IF(テーブル1[[#This Row],[日付]]="","",MONTH(テーブル1[[#This Row],[日付]]))</f>
        <v/>
      </c>
      <c r="G185" s="2"/>
      <c r="H185" s="2"/>
    </row>
    <row r="186" spans="2:8">
      <c r="B186" s="1"/>
      <c r="C186" t="str">
        <f>IF(テーブル1[[#This Row],[日付]]="","",YEAR(テーブル1[[#This Row],[日付]]))</f>
        <v/>
      </c>
      <c r="D186" t="str">
        <f>IF(テーブル1[[#This Row],[日付]]="","",MONTH(テーブル1[[#This Row],[日付]]))</f>
        <v/>
      </c>
      <c r="G186" s="2"/>
      <c r="H186" s="2"/>
    </row>
    <row r="187" spans="2:8">
      <c r="B187" s="1"/>
      <c r="C187" t="str">
        <f>IF(テーブル1[[#This Row],[日付]]="","",YEAR(テーブル1[[#This Row],[日付]]))</f>
        <v/>
      </c>
      <c r="D187" t="str">
        <f>IF(テーブル1[[#This Row],[日付]]="","",MONTH(テーブル1[[#This Row],[日付]]))</f>
        <v/>
      </c>
      <c r="G187" s="2"/>
      <c r="H187" s="2"/>
    </row>
    <row r="188" spans="2:8">
      <c r="B188" s="1"/>
      <c r="C188" t="str">
        <f>IF(テーブル1[[#This Row],[日付]]="","",YEAR(テーブル1[[#This Row],[日付]]))</f>
        <v/>
      </c>
      <c r="D188" t="str">
        <f>IF(テーブル1[[#This Row],[日付]]="","",MONTH(テーブル1[[#This Row],[日付]]))</f>
        <v/>
      </c>
      <c r="G188" s="2"/>
      <c r="H188" s="2"/>
    </row>
    <row r="189" spans="2:8">
      <c r="B189" s="1"/>
      <c r="C189" t="str">
        <f>IF(テーブル1[[#This Row],[日付]]="","",YEAR(テーブル1[[#This Row],[日付]]))</f>
        <v/>
      </c>
      <c r="D189" t="str">
        <f>IF(テーブル1[[#This Row],[日付]]="","",MONTH(テーブル1[[#This Row],[日付]]))</f>
        <v/>
      </c>
      <c r="G189" s="2"/>
      <c r="H189" s="2"/>
    </row>
    <row r="190" spans="2:8">
      <c r="B190" s="1"/>
      <c r="C190" t="str">
        <f>IF(テーブル1[[#This Row],[日付]]="","",YEAR(テーブル1[[#This Row],[日付]]))</f>
        <v/>
      </c>
      <c r="D190" t="str">
        <f>IF(テーブル1[[#This Row],[日付]]="","",MONTH(テーブル1[[#This Row],[日付]]))</f>
        <v/>
      </c>
      <c r="G190" s="2"/>
      <c r="H190" s="2"/>
    </row>
    <row r="191" spans="2:8">
      <c r="B191" s="1"/>
      <c r="C191" t="str">
        <f>IF(テーブル1[[#This Row],[日付]]="","",YEAR(テーブル1[[#This Row],[日付]]))</f>
        <v/>
      </c>
      <c r="D191" t="str">
        <f>IF(テーブル1[[#This Row],[日付]]="","",MONTH(テーブル1[[#This Row],[日付]]))</f>
        <v/>
      </c>
      <c r="G191" s="2"/>
      <c r="H191" s="2"/>
    </row>
    <row r="192" spans="2:8">
      <c r="B192" s="1"/>
      <c r="C192" t="str">
        <f>IF(テーブル1[[#This Row],[日付]]="","",YEAR(テーブル1[[#This Row],[日付]]))</f>
        <v/>
      </c>
      <c r="D192" t="str">
        <f>IF(テーブル1[[#This Row],[日付]]="","",MONTH(テーブル1[[#This Row],[日付]]))</f>
        <v/>
      </c>
      <c r="G192" s="2"/>
      <c r="H192" s="2"/>
    </row>
    <row r="193" spans="2:8">
      <c r="B193" s="1"/>
      <c r="C193" t="str">
        <f>IF(テーブル1[[#This Row],[日付]]="","",YEAR(テーブル1[[#This Row],[日付]]))</f>
        <v/>
      </c>
      <c r="D193" t="str">
        <f>IF(テーブル1[[#This Row],[日付]]="","",MONTH(テーブル1[[#This Row],[日付]]))</f>
        <v/>
      </c>
      <c r="G193" s="2"/>
      <c r="H193" s="2"/>
    </row>
    <row r="194" spans="2:8">
      <c r="B194" s="1"/>
      <c r="C194" t="str">
        <f>IF(テーブル1[[#This Row],[日付]]="","",YEAR(テーブル1[[#This Row],[日付]]))</f>
        <v/>
      </c>
      <c r="D194" t="str">
        <f>IF(テーブル1[[#This Row],[日付]]="","",MONTH(テーブル1[[#This Row],[日付]]))</f>
        <v/>
      </c>
      <c r="G194" s="2"/>
      <c r="H194" s="2"/>
    </row>
    <row r="195" spans="2:8">
      <c r="B195" s="1"/>
      <c r="C195" t="str">
        <f>IF(テーブル1[[#This Row],[日付]]="","",YEAR(テーブル1[[#This Row],[日付]]))</f>
        <v/>
      </c>
      <c r="D195" t="str">
        <f>IF(テーブル1[[#This Row],[日付]]="","",MONTH(テーブル1[[#This Row],[日付]]))</f>
        <v/>
      </c>
      <c r="G195" s="2"/>
      <c r="H195" s="2"/>
    </row>
    <row r="196" spans="2:8">
      <c r="B196" s="1"/>
      <c r="C196" t="str">
        <f>IF(テーブル1[[#This Row],[日付]]="","",YEAR(テーブル1[[#This Row],[日付]]))</f>
        <v/>
      </c>
      <c r="D196" t="str">
        <f>IF(テーブル1[[#This Row],[日付]]="","",MONTH(テーブル1[[#This Row],[日付]]))</f>
        <v/>
      </c>
      <c r="G196" s="2"/>
      <c r="H196" s="2"/>
    </row>
    <row r="197" spans="2:8">
      <c r="B197" s="1"/>
      <c r="C197" t="str">
        <f>IF(テーブル1[[#This Row],[日付]]="","",YEAR(テーブル1[[#This Row],[日付]]))</f>
        <v/>
      </c>
      <c r="D197" t="str">
        <f>IF(テーブル1[[#This Row],[日付]]="","",MONTH(テーブル1[[#This Row],[日付]]))</f>
        <v/>
      </c>
      <c r="G197" s="2"/>
      <c r="H197" s="2"/>
    </row>
    <row r="198" spans="2:8">
      <c r="B198" s="1"/>
      <c r="C198" t="str">
        <f>IF(テーブル1[[#This Row],[日付]]="","",YEAR(テーブル1[[#This Row],[日付]]))</f>
        <v/>
      </c>
      <c r="D198" t="str">
        <f>IF(テーブル1[[#This Row],[日付]]="","",MONTH(テーブル1[[#This Row],[日付]]))</f>
        <v/>
      </c>
      <c r="G198" s="2"/>
      <c r="H198" s="2"/>
    </row>
    <row r="199" spans="2:8">
      <c r="B199" s="1"/>
      <c r="C199" t="str">
        <f>IF(テーブル1[[#This Row],[日付]]="","",YEAR(テーブル1[[#This Row],[日付]]))</f>
        <v/>
      </c>
      <c r="D199" t="str">
        <f>IF(テーブル1[[#This Row],[日付]]="","",MONTH(テーブル1[[#This Row],[日付]]))</f>
        <v/>
      </c>
      <c r="G199" s="2"/>
      <c r="H199" s="2"/>
    </row>
    <row r="200" spans="2:8">
      <c r="B200" s="1"/>
      <c r="C200" t="str">
        <f>IF(テーブル1[[#This Row],[日付]]="","",YEAR(テーブル1[[#This Row],[日付]]))</f>
        <v/>
      </c>
      <c r="D200" t="str">
        <f>IF(テーブル1[[#This Row],[日付]]="","",MONTH(テーブル1[[#This Row],[日付]]))</f>
        <v/>
      </c>
      <c r="G200" s="2"/>
      <c r="H200" s="2"/>
    </row>
    <row r="201" spans="2:8">
      <c r="B201" s="1"/>
      <c r="C201" t="str">
        <f>IF(テーブル1[[#This Row],[日付]]="","",YEAR(テーブル1[[#This Row],[日付]]))</f>
        <v/>
      </c>
      <c r="D201" t="str">
        <f>IF(テーブル1[[#This Row],[日付]]="","",MONTH(テーブル1[[#This Row],[日付]]))</f>
        <v/>
      </c>
      <c r="G201" s="2"/>
      <c r="H201" s="2"/>
    </row>
    <row r="202" spans="2:8">
      <c r="B202" s="1"/>
      <c r="C202" t="str">
        <f>IF(テーブル1[[#This Row],[日付]]="","",YEAR(テーブル1[[#This Row],[日付]]))</f>
        <v/>
      </c>
      <c r="D202" t="str">
        <f>IF(テーブル1[[#This Row],[日付]]="","",MONTH(テーブル1[[#This Row],[日付]]))</f>
        <v/>
      </c>
      <c r="G202" s="2"/>
      <c r="H202" s="2"/>
    </row>
    <row r="203" spans="2:8">
      <c r="B203" s="1"/>
      <c r="C203" t="str">
        <f>IF(テーブル1[[#This Row],[日付]]="","",YEAR(テーブル1[[#This Row],[日付]]))</f>
        <v/>
      </c>
      <c r="D203" t="str">
        <f>IF(テーブル1[[#This Row],[日付]]="","",MONTH(テーブル1[[#This Row],[日付]]))</f>
        <v/>
      </c>
      <c r="G203" s="2"/>
      <c r="H203" s="2"/>
    </row>
    <row r="204" spans="2:8">
      <c r="B204" s="1"/>
      <c r="C204" t="str">
        <f>IF(テーブル1[[#This Row],[日付]]="","",YEAR(テーブル1[[#This Row],[日付]]))</f>
        <v/>
      </c>
      <c r="D204" t="str">
        <f>IF(テーブル1[[#This Row],[日付]]="","",MONTH(テーブル1[[#This Row],[日付]]))</f>
        <v/>
      </c>
      <c r="G204" s="2"/>
      <c r="H204" s="2"/>
    </row>
    <row r="205" spans="2:8">
      <c r="B205" s="1"/>
      <c r="C205" t="str">
        <f>IF(テーブル1[[#This Row],[日付]]="","",YEAR(テーブル1[[#This Row],[日付]]))</f>
        <v/>
      </c>
      <c r="D205" t="str">
        <f>IF(テーブル1[[#This Row],[日付]]="","",MONTH(テーブル1[[#This Row],[日付]]))</f>
        <v/>
      </c>
      <c r="G205" s="2"/>
      <c r="H205" s="2"/>
    </row>
    <row r="206" spans="2:8">
      <c r="B206" s="1"/>
      <c r="C206" t="str">
        <f>IF(テーブル1[[#This Row],[日付]]="","",YEAR(テーブル1[[#This Row],[日付]]))</f>
        <v/>
      </c>
      <c r="D206" t="str">
        <f>IF(テーブル1[[#This Row],[日付]]="","",MONTH(テーブル1[[#This Row],[日付]]))</f>
        <v/>
      </c>
      <c r="G206" s="2"/>
      <c r="H206" s="2"/>
    </row>
    <row r="207" spans="2:8">
      <c r="B207" s="1"/>
      <c r="C207" t="str">
        <f>IF(テーブル1[[#This Row],[日付]]="","",YEAR(テーブル1[[#This Row],[日付]]))</f>
        <v/>
      </c>
      <c r="D207" t="str">
        <f>IF(テーブル1[[#This Row],[日付]]="","",MONTH(テーブル1[[#This Row],[日付]]))</f>
        <v/>
      </c>
      <c r="G207" s="2"/>
      <c r="H207" s="2"/>
    </row>
    <row r="208" spans="2:8">
      <c r="B208" s="1"/>
      <c r="C208" t="str">
        <f>IF(テーブル1[[#This Row],[日付]]="","",YEAR(テーブル1[[#This Row],[日付]]))</f>
        <v/>
      </c>
      <c r="D208" t="str">
        <f>IF(テーブル1[[#This Row],[日付]]="","",MONTH(テーブル1[[#This Row],[日付]]))</f>
        <v/>
      </c>
      <c r="G208" s="2"/>
      <c r="H208" s="2"/>
    </row>
    <row r="209" spans="2:8">
      <c r="B209" s="1"/>
      <c r="C209" t="str">
        <f>IF(テーブル1[[#This Row],[日付]]="","",YEAR(テーブル1[[#This Row],[日付]]))</f>
        <v/>
      </c>
      <c r="D209" t="str">
        <f>IF(テーブル1[[#This Row],[日付]]="","",MONTH(テーブル1[[#This Row],[日付]]))</f>
        <v/>
      </c>
      <c r="G209" s="2"/>
      <c r="H209" s="2"/>
    </row>
    <row r="210" spans="2:8">
      <c r="B210" s="1"/>
      <c r="C210" t="str">
        <f>IF(テーブル1[[#This Row],[日付]]="","",YEAR(テーブル1[[#This Row],[日付]]))</f>
        <v/>
      </c>
      <c r="D210" t="str">
        <f>IF(テーブル1[[#This Row],[日付]]="","",MONTH(テーブル1[[#This Row],[日付]]))</f>
        <v/>
      </c>
      <c r="G210" s="2"/>
      <c r="H210" s="2"/>
    </row>
    <row r="211" spans="2:8">
      <c r="B211" s="1"/>
      <c r="C211" t="str">
        <f>IF(テーブル1[[#This Row],[日付]]="","",YEAR(テーブル1[[#This Row],[日付]]))</f>
        <v/>
      </c>
      <c r="D211" t="str">
        <f>IF(テーブル1[[#This Row],[日付]]="","",MONTH(テーブル1[[#This Row],[日付]]))</f>
        <v/>
      </c>
      <c r="G211" s="2"/>
      <c r="H211" s="2"/>
    </row>
    <row r="212" spans="2:8">
      <c r="B212" s="1"/>
      <c r="C212" t="str">
        <f>IF(テーブル1[[#This Row],[日付]]="","",YEAR(テーブル1[[#This Row],[日付]]))</f>
        <v/>
      </c>
      <c r="D212" t="str">
        <f>IF(テーブル1[[#This Row],[日付]]="","",MONTH(テーブル1[[#This Row],[日付]]))</f>
        <v/>
      </c>
      <c r="G212" s="2"/>
      <c r="H212" s="2"/>
    </row>
    <row r="213" spans="2:8">
      <c r="B213" s="1"/>
      <c r="C213" t="str">
        <f>IF(テーブル1[[#This Row],[日付]]="","",YEAR(テーブル1[[#This Row],[日付]]))</f>
        <v/>
      </c>
      <c r="D213" t="str">
        <f>IF(テーブル1[[#This Row],[日付]]="","",MONTH(テーブル1[[#This Row],[日付]]))</f>
        <v/>
      </c>
      <c r="G213" s="2"/>
      <c r="H213" s="2"/>
    </row>
    <row r="214" spans="2:8">
      <c r="B214" s="1"/>
      <c r="C214" t="str">
        <f>IF(テーブル1[[#This Row],[日付]]="","",YEAR(テーブル1[[#This Row],[日付]]))</f>
        <v/>
      </c>
      <c r="D214" t="str">
        <f>IF(テーブル1[[#This Row],[日付]]="","",MONTH(テーブル1[[#This Row],[日付]]))</f>
        <v/>
      </c>
      <c r="G214" s="2"/>
      <c r="H214" s="2"/>
    </row>
    <row r="215" spans="2:8">
      <c r="B215" s="1"/>
      <c r="C215" t="str">
        <f>IF(テーブル1[[#This Row],[日付]]="","",YEAR(テーブル1[[#This Row],[日付]]))</f>
        <v/>
      </c>
      <c r="D215" t="str">
        <f>IF(テーブル1[[#This Row],[日付]]="","",MONTH(テーブル1[[#This Row],[日付]]))</f>
        <v/>
      </c>
      <c r="G215" s="2"/>
      <c r="H215" s="2"/>
    </row>
    <row r="216" spans="2:8">
      <c r="B216" s="1"/>
      <c r="C216" t="str">
        <f>IF(テーブル1[[#This Row],[日付]]="","",YEAR(テーブル1[[#This Row],[日付]]))</f>
        <v/>
      </c>
      <c r="D216" t="str">
        <f>IF(テーブル1[[#This Row],[日付]]="","",MONTH(テーブル1[[#This Row],[日付]]))</f>
        <v/>
      </c>
      <c r="G216" s="2"/>
      <c r="H216" s="2"/>
    </row>
    <row r="217" spans="2:8">
      <c r="B217" s="1"/>
      <c r="C217" t="str">
        <f>IF(テーブル1[[#This Row],[日付]]="","",YEAR(テーブル1[[#This Row],[日付]]))</f>
        <v/>
      </c>
      <c r="D217" t="str">
        <f>IF(テーブル1[[#This Row],[日付]]="","",MONTH(テーブル1[[#This Row],[日付]]))</f>
        <v/>
      </c>
      <c r="G217" s="2"/>
      <c r="H217" s="2"/>
    </row>
    <row r="218" spans="2:8">
      <c r="B218" s="1"/>
      <c r="C218" t="str">
        <f>IF(テーブル1[[#This Row],[日付]]="","",YEAR(テーブル1[[#This Row],[日付]]))</f>
        <v/>
      </c>
      <c r="D218" t="str">
        <f>IF(テーブル1[[#This Row],[日付]]="","",MONTH(テーブル1[[#This Row],[日付]]))</f>
        <v/>
      </c>
      <c r="G218" s="2"/>
      <c r="H218" s="2"/>
    </row>
    <row r="219" spans="2:8">
      <c r="B219" s="1"/>
      <c r="C219" t="str">
        <f>IF(テーブル1[[#This Row],[日付]]="","",YEAR(テーブル1[[#This Row],[日付]]))</f>
        <v/>
      </c>
      <c r="D219" t="str">
        <f>IF(テーブル1[[#This Row],[日付]]="","",MONTH(テーブル1[[#This Row],[日付]]))</f>
        <v/>
      </c>
      <c r="G219" s="2"/>
      <c r="H219" s="2"/>
    </row>
    <row r="220" spans="2:8">
      <c r="B220" s="1"/>
      <c r="C220" t="str">
        <f>IF(テーブル1[[#This Row],[日付]]="","",YEAR(テーブル1[[#This Row],[日付]]))</f>
        <v/>
      </c>
      <c r="D220" t="str">
        <f>IF(テーブル1[[#This Row],[日付]]="","",MONTH(テーブル1[[#This Row],[日付]]))</f>
        <v/>
      </c>
      <c r="G220" s="2"/>
      <c r="H220" s="2"/>
    </row>
    <row r="221" spans="2:8">
      <c r="B221" s="1"/>
      <c r="C221" t="str">
        <f>IF(テーブル1[[#This Row],[日付]]="","",YEAR(テーブル1[[#This Row],[日付]]))</f>
        <v/>
      </c>
      <c r="D221" t="str">
        <f>IF(テーブル1[[#This Row],[日付]]="","",MONTH(テーブル1[[#This Row],[日付]]))</f>
        <v/>
      </c>
      <c r="G221" s="2"/>
      <c r="H221" s="2"/>
    </row>
    <row r="222" spans="2:8">
      <c r="B222" s="1"/>
      <c r="C222" t="str">
        <f>IF(テーブル1[[#This Row],[日付]]="","",YEAR(テーブル1[[#This Row],[日付]]))</f>
        <v/>
      </c>
      <c r="D222" t="str">
        <f>IF(テーブル1[[#This Row],[日付]]="","",MONTH(テーブル1[[#This Row],[日付]]))</f>
        <v/>
      </c>
      <c r="G222" s="2"/>
      <c r="H222" s="2"/>
    </row>
    <row r="223" spans="2:8">
      <c r="B223" s="1"/>
      <c r="C223" t="str">
        <f>IF(テーブル1[[#This Row],[日付]]="","",YEAR(テーブル1[[#This Row],[日付]]))</f>
        <v/>
      </c>
      <c r="D223" t="str">
        <f>IF(テーブル1[[#This Row],[日付]]="","",MONTH(テーブル1[[#This Row],[日付]]))</f>
        <v/>
      </c>
      <c r="G223" s="2"/>
      <c r="H223" s="2"/>
    </row>
    <row r="224" spans="2:8">
      <c r="B224" s="1"/>
      <c r="C224" t="str">
        <f>IF(テーブル1[[#This Row],[日付]]="","",YEAR(テーブル1[[#This Row],[日付]]))</f>
        <v/>
      </c>
      <c r="D224" t="str">
        <f>IF(テーブル1[[#This Row],[日付]]="","",MONTH(テーブル1[[#This Row],[日付]]))</f>
        <v/>
      </c>
      <c r="G224" s="2"/>
      <c r="H224" s="2"/>
    </row>
    <row r="225" spans="2:8">
      <c r="B225" s="1"/>
      <c r="C225" t="str">
        <f>IF(テーブル1[[#This Row],[日付]]="","",YEAR(テーブル1[[#This Row],[日付]]))</f>
        <v/>
      </c>
      <c r="D225" t="str">
        <f>IF(テーブル1[[#This Row],[日付]]="","",MONTH(テーブル1[[#This Row],[日付]]))</f>
        <v/>
      </c>
      <c r="G225" s="2"/>
      <c r="H225" s="2"/>
    </row>
    <row r="226" spans="2:8">
      <c r="B226" s="1"/>
      <c r="C226" t="str">
        <f>IF(テーブル1[[#This Row],[日付]]="","",YEAR(テーブル1[[#This Row],[日付]]))</f>
        <v/>
      </c>
      <c r="D226" t="str">
        <f>IF(テーブル1[[#This Row],[日付]]="","",MONTH(テーブル1[[#This Row],[日付]]))</f>
        <v/>
      </c>
      <c r="G226" s="2"/>
      <c r="H226" s="2"/>
    </row>
    <row r="227" spans="2:8">
      <c r="B227" s="1"/>
      <c r="C227" t="str">
        <f>IF(テーブル1[[#This Row],[日付]]="","",YEAR(テーブル1[[#This Row],[日付]]))</f>
        <v/>
      </c>
      <c r="D227" t="str">
        <f>IF(テーブル1[[#This Row],[日付]]="","",MONTH(テーブル1[[#This Row],[日付]]))</f>
        <v/>
      </c>
      <c r="G227" s="2"/>
      <c r="H227" s="2"/>
    </row>
    <row r="228" spans="2:8">
      <c r="B228" s="1"/>
      <c r="C228" t="str">
        <f>IF(テーブル1[[#This Row],[日付]]="","",YEAR(テーブル1[[#This Row],[日付]]))</f>
        <v/>
      </c>
      <c r="D228" t="str">
        <f>IF(テーブル1[[#This Row],[日付]]="","",MONTH(テーブル1[[#This Row],[日付]]))</f>
        <v/>
      </c>
      <c r="G228" s="2"/>
      <c r="H228" s="2"/>
    </row>
    <row r="229" spans="2:8">
      <c r="B229" s="1"/>
      <c r="C229" t="str">
        <f>IF(テーブル1[[#This Row],[日付]]="","",YEAR(テーブル1[[#This Row],[日付]]))</f>
        <v/>
      </c>
      <c r="D229" t="str">
        <f>IF(テーブル1[[#This Row],[日付]]="","",MONTH(テーブル1[[#This Row],[日付]]))</f>
        <v/>
      </c>
      <c r="G229" s="2"/>
      <c r="H229" s="2"/>
    </row>
    <row r="230" spans="2:8">
      <c r="B230" s="1"/>
      <c r="C230" t="str">
        <f>IF(テーブル1[[#This Row],[日付]]="","",YEAR(テーブル1[[#This Row],[日付]]))</f>
        <v/>
      </c>
      <c r="D230" t="str">
        <f>IF(テーブル1[[#This Row],[日付]]="","",MONTH(テーブル1[[#This Row],[日付]]))</f>
        <v/>
      </c>
      <c r="G230" s="2"/>
      <c r="H230" s="2"/>
    </row>
    <row r="231" spans="2:8">
      <c r="B231" s="1"/>
      <c r="C231" t="str">
        <f>IF(テーブル1[[#This Row],[日付]]="","",YEAR(テーブル1[[#This Row],[日付]]))</f>
        <v/>
      </c>
      <c r="D231" t="str">
        <f>IF(テーブル1[[#This Row],[日付]]="","",MONTH(テーブル1[[#This Row],[日付]]))</f>
        <v/>
      </c>
      <c r="G231" s="2"/>
      <c r="H231" s="2"/>
    </row>
    <row r="232" spans="2:8">
      <c r="B232" s="1"/>
      <c r="C232" t="str">
        <f>IF(テーブル1[[#This Row],[日付]]="","",YEAR(テーブル1[[#This Row],[日付]]))</f>
        <v/>
      </c>
      <c r="D232" t="str">
        <f>IF(テーブル1[[#This Row],[日付]]="","",MONTH(テーブル1[[#This Row],[日付]]))</f>
        <v/>
      </c>
      <c r="G232" s="2"/>
      <c r="H232" s="2"/>
    </row>
    <row r="233" spans="2:8">
      <c r="B233" s="1"/>
      <c r="C233" t="str">
        <f>IF(テーブル1[[#This Row],[日付]]="","",YEAR(テーブル1[[#This Row],[日付]]))</f>
        <v/>
      </c>
      <c r="D233" t="str">
        <f>IF(テーブル1[[#This Row],[日付]]="","",MONTH(テーブル1[[#This Row],[日付]]))</f>
        <v/>
      </c>
      <c r="G233" s="2"/>
      <c r="H233" s="2"/>
    </row>
    <row r="234" spans="2:8">
      <c r="B234" s="1"/>
      <c r="C234" t="str">
        <f>IF(テーブル1[[#This Row],[日付]]="","",YEAR(テーブル1[[#This Row],[日付]]))</f>
        <v/>
      </c>
      <c r="D234" t="str">
        <f>IF(テーブル1[[#This Row],[日付]]="","",MONTH(テーブル1[[#This Row],[日付]]))</f>
        <v/>
      </c>
      <c r="G234" s="2"/>
      <c r="H234" s="2"/>
    </row>
    <row r="235" spans="2:8">
      <c r="B235" s="1"/>
      <c r="C235" t="str">
        <f>IF(テーブル1[[#This Row],[日付]]="","",YEAR(テーブル1[[#This Row],[日付]]))</f>
        <v/>
      </c>
      <c r="D235" t="str">
        <f>IF(テーブル1[[#This Row],[日付]]="","",MONTH(テーブル1[[#This Row],[日付]]))</f>
        <v/>
      </c>
      <c r="G235" s="2"/>
      <c r="H235" s="2"/>
    </row>
    <row r="236" spans="2:8">
      <c r="B236" s="1"/>
      <c r="C236" t="str">
        <f>IF(テーブル1[[#This Row],[日付]]="","",YEAR(テーブル1[[#This Row],[日付]]))</f>
        <v/>
      </c>
      <c r="D236" t="str">
        <f>IF(テーブル1[[#This Row],[日付]]="","",MONTH(テーブル1[[#This Row],[日付]]))</f>
        <v/>
      </c>
      <c r="G236" s="2"/>
      <c r="H236" s="2"/>
    </row>
    <row r="237" spans="2:8">
      <c r="B237" s="1"/>
      <c r="C237" t="str">
        <f>IF(テーブル1[[#This Row],[日付]]="","",YEAR(テーブル1[[#This Row],[日付]]))</f>
        <v/>
      </c>
      <c r="D237" t="str">
        <f>IF(テーブル1[[#This Row],[日付]]="","",MONTH(テーブル1[[#This Row],[日付]]))</f>
        <v/>
      </c>
      <c r="G237" s="2"/>
      <c r="H237" s="2"/>
    </row>
    <row r="238" spans="2:8">
      <c r="B238" s="1"/>
      <c r="C238" t="str">
        <f>IF(テーブル1[[#This Row],[日付]]="","",YEAR(テーブル1[[#This Row],[日付]]))</f>
        <v/>
      </c>
      <c r="D238" t="str">
        <f>IF(テーブル1[[#This Row],[日付]]="","",MONTH(テーブル1[[#This Row],[日付]]))</f>
        <v/>
      </c>
      <c r="G238" s="2"/>
      <c r="H238" s="2"/>
    </row>
    <row r="239" spans="2:8">
      <c r="B239" s="1"/>
      <c r="C239" t="str">
        <f>IF(テーブル1[[#This Row],[日付]]="","",YEAR(テーブル1[[#This Row],[日付]]))</f>
        <v/>
      </c>
      <c r="D239" t="str">
        <f>IF(テーブル1[[#This Row],[日付]]="","",MONTH(テーブル1[[#This Row],[日付]]))</f>
        <v/>
      </c>
      <c r="G239" s="2"/>
      <c r="H239" s="2"/>
    </row>
    <row r="240" spans="2:8">
      <c r="B240" s="1"/>
      <c r="C240" t="str">
        <f>IF(テーブル1[[#This Row],[日付]]="","",YEAR(テーブル1[[#This Row],[日付]]))</f>
        <v/>
      </c>
      <c r="D240" t="str">
        <f>IF(テーブル1[[#This Row],[日付]]="","",MONTH(テーブル1[[#This Row],[日付]]))</f>
        <v/>
      </c>
      <c r="G240" s="2"/>
      <c r="H240" s="2"/>
    </row>
    <row r="241" spans="2:8">
      <c r="B241" s="1"/>
      <c r="C241" t="str">
        <f>IF(テーブル1[[#This Row],[日付]]="","",YEAR(テーブル1[[#This Row],[日付]]))</f>
        <v/>
      </c>
      <c r="D241" t="str">
        <f>IF(テーブル1[[#This Row],[日付]]="","",MONTH(テーブル1[[#This Row],[日付]]))</f>
        <v/>
      </c>
      <c r="G241" s="2"/>
      <c r="H241" s="2"/>
    </row>
    <row r="242" spans="2:8">
      <c r="B242" s="1"/>
      <c r="C242" t="str">
        <f>IF(テーブル1[[#This Row],[日付]]="","",YEAR(テーブル1[[#This Row],[日付]]))</f>
        <v/>
      </c>
      <c r="D242" t="str">
        <f>IF(テーブル1[[#This Row],[日付]]="","",MONTH(テーブル1[[#This Row],[日付]]))</f>
        <v/>
      </c>
      <c r="G242" s="2"/>
      <c r="H242" s="2"/>
    </row>
    <row r="243" spans="2:8">
      <c r="B243" s="1"/>
      <c r="C243" t="str">
        <f>IF(テーブル1[[#This Row],[日付]]="","",YEAR(テーブル1[[#This Row],[日付]]))</f>
        <v/>
      </c>
      <c r="D243" t="str">
        <f>IF(テーブル1[[#This Row],[日付]]="","",MONTH(テーブル1[[#This Row],[日付]]))</f>
        <v/>
      </c>
      <c r="G243" s="2"/>
      <c r="H243" s="2"/>
    </row>
    <row r="244" spans="2:8">
      <c r="B244" s="1"/>
      <c r="C244" t="str">
        <f>IF(テーブル1[[#This Row],[日付]]="","",YEAR(テーブル1[[#This Row],[日付]]))</f>
        <v/>
      </c>
      <c r="D244" t="str">
        <f>IF(テーブル1[[#This Row],[日付]]="","",MONTH(テーブル1[[#This Row],[日付]]))</f>
        <v/>
      </c>
      <c r="G244" s="2"/>
      <c r="H244" s="2"/>
    </row>
    <row r="245" spans="2:8">
      <c r="B245" s="1"/>
      <c r="C245" t="str">
        <f>IF(テーブル1[[#This Row],[日付]]="","",YEAR(テーブル1[[#This Row],[日付]]))</f>
        <v/>
      </c>
      <c r="D245" t="str">
        <f>IF(テーブル1[[#This Row],[日付]]="","",MONTH(テーブル1[[#This Row],[日付]]))</f>
        <v/>
      </c>
      <c r="G245" s="2"/>
      <c r="H245" s="2"/>
    </row>
    <row r="246" spans="2:8">
      <c r="B246" s="1"/>
      <c r="C246" t="str">
        <f>IF(テーブル1[[#This Row],[日付]]="","",YEAR(テーブル1[[#This Row],[日付]]))</f>
        <v/>
      </c>
      <c r="D246" t="str">
        <f>IF(テーブル1[[#This Row],[日付]]="","",MONTH(テーブル1[[#This Row],[日付]]))</f>
        <v/>
      </c>
      <c r="G246" s="2"/>
      <c r="H246" s="2"/>
    </row>
    <row r="247" spans="2:8">
      <c r="B247" s="1"/>
      <c r="C247" t="str">
        <f>IF(テーブル1[[#This Row],[日付]]="","",YEAR(テーブル1[[#This Row],[日付]]))</f>
        <v/>
      </c>
      <c r="D247" t="str">
        <f>IF(テーブル1[[#This Row],[日付]]="","",MONTH(テーブル1[[#This Row],[日付]]))</f>
        <v/>
      </c>
      <c r="G247" s="2"/>
      <c r="H247" s="2"/>
    </row>
    <row r="248" spans="2:8">
      <c r="B248" s="1"/>
      <c r="C248" t="str">
        <f>IF(テーブル1[[#This Row],[日付]]="","",YEAR(テーブル1[[#This Row],[日付]]))</f>
        <v/>
      </c>
      <c r="D248" t="str">
        <f>IF(テーブル1[[#This Row],[日付]]="","",MONTH(テーブル1[[#This Row],[日付]]))</f>
        <v/>
      </c>
      <c r="G248" s="2"/>
      <c r="H248" s="2"/>
    </row>
    <row r="249" spans="2:8">
      <c r="B249" s="1"/>
      <c r="C249" t="str">
        <f>IF(テーブル1[[#This Row],[日付]]="","",YEAR(テーブル1[[#This Row],[日付]]))</f>
        <v/>
      </c>
      <c r="D249" t="str">
        <f>IF(テーブル1[[#This Row],[日付]]="","",MONTH(テーブル1[[#This Row],[日付]]))</f>
        <v/>
      </c>
      <c r="G249" s="2"/>
      <c r="H249" s="2"/>
    </row>
    <row r="250" spans="2:8">
      <c r="B250" s="1"/>
      <c r="C250" t="str">
        <f>IF(テーブル1[[#This Row],[日付]]="","",YEAR(テーブル1[[#This Row],[日付]]))</f>
        <v/>
      </c>
      <c r="D250" t="str">
        <f>IF(テーブル1[[#This Row],[日付]]="","",MONTH(テーブル1[[#This Row],[日付]]))</f>
        <v/>
      </c>
      <c r="G250" s="2"/>
      <c r="H250" s="2"/>
    </row>
    <row r="251" spans="2:8">
      <c r="B251" s="1"/>
      <c r="C251" t="str">
        <f>IF(テーブル1[[#This Row],[日付]]="","",YEAR(テーブル1[[#This Row],[日付]]))</f>
        <v/>
      </c>
      <c r="D251" t="str">
        <f>IF(テーブル1[[#This Row],[日付]]="","",MONTH(テーブル1[[#This Row],[日付]]))</f>
        <v/>
      </c>
      <c r="G251" s="2"/>
      <c r="H251" s="2"/>
    </row>
    <row r="252" spans="2:8">
      <c r="B252" s="1"/>
      <c r="C252" t="str">
        <f>IF(テーブル1[[#This Row],[日付]]="","",YEAR(テーブル1[[#This Row],[日付]]))</f>
        <v/>
      </c>
      <c r="D252" t="str">
        <f>IF(テーブル1[[#This Row],[日付]]="","",MONTH(テーブル1[[#This Row],[日付]]))</f>
        <v/>
      </c>
      <c r="G252" s="2"/>
      <c r="H252" s="2"/>
    </row>
    <row r="253" spans="2:8">
      <c r="B253" s="1"/>
      <c r="C253" t="str">
        <f>IF(テーブル1[[#This Row],[日付]]="","",YEAR(テーブル1[[#This Row],[日付]]))</f>
        <v/>
      </c>
      <c r="D253" t="str">
        <f>IF(テーブル1[[#This Row],[日付]]="","",MONTH(テーブル1[[#This Row],[日付]]))</f>
        <v/>
      </c>
      <c r="G253" s="2"/>
      <c r="H253" s="2"/>
    </row>
    <row r="254" spans="2:8">
      <c r="B254" s="1"/>
      <c r="C254" t="str">
        <f>IF(テーブル1[[#This Row],[日付]]="","",YEAR(テーブル1[[#This Row],[日付]]))</f>
        <v/>
      </c>
      <c r="D254" t="str">
        <f>IF(テーブル1[[#This Row],[日付]]="","",MONTH(テーブル1[[#This Row],[日付]]))</f>
        <v/>
      </c>
      <c r="G254" s="2"/>
      <c r="H254" s="2"/>
    </row>
    <row r="255" spans="2:8">
      <c r="B255" s="1"/>
      <c r="C255" t="str">
        <f>IF(テーブル1[[#This Row],[日付]]="","",YEAR(テーブル1[[#This Row],[日付]]))</f>
        <v/>
      </c>
      <c r="D255" t="str">
        <f>IF(テーブル1[[#This Row],[日付]]="","",MONTH(テーブル1[[#This Row],[日付]]))</f>
        <v/>
      </c>
      <c r="G255" s="2"/>
      <c r="H255" s="2"/>
    </row>
    <row r="256" spans="2:8">
      <c r="B256" s="1"/>
      <c r="C256" t="str">
        <f>IF(テーブル1[[#This Row],[日付]]="","",YEAR(テーブル1[[#This Row],[日付]]))</f>
        <v/>
      </c>
      <c r="D256" t="str">
        <f>IF(テーブル1[[#This Row],[日付]]="","",MONTH(テーブル1[[#This Row],[日付]]))</f>
        <v/>
      </c>
      <c r="G256" s="2"/>
      <c r="H256" s="2"/>
    </row>
    <row r="257" spans="2:8">
      <c r="B257" s="1"/>
      <c r="C257" t="str">
        <f>IF(テーブル1[[#This Row],[日付]]="","",YEAR(テーブル1[[#This Row],[日付]]))</f>
        <v/>
      </c>
      <c r="D257" t="str">
        <f>IF(テーブル1[[#This Row],[日付]]="","",MONTH(テーブル1[[#This Row],[日付]]))</f>
        <v/>
      </c>
      <c r="G257" s="2"/>
      <c r="H257" s="2"/>
    </row>
    <row r="258" spans="2:8">
      <c r="B258" s="1"/>
      <c r="C258" t="str">
        <f>IF(テーブル1[[#This Row],[日付]]="","",YEAR(テーブル1[[#This Row],[日付]]))</f>
        <v/>
      </c>
      <c r="D258" t="str">
        <f>IF(テーブル1[[#This Row],[日付]]="","",MONTH(テーブル1[[#This Row],[日付]]))</f>
        <v/>
      </c>
      <c r="G258" s="2"/>
      <c r="H258" s="2"/>
    </row>
    <row r="259" spans="2:8">
      <c r="B259" s="1"/>
      <c r="C259" t="str">
        <f>IF(テーブル1[[#This Row],[日付]]="","",YEAR(テーブル1[[#This Row],[日付]]))</f>
        <v/>
      </c>
      <c r="D259" t="str">
        <f>IF(テーブル1[[#This Row],[日付]]="","",MONTH(テーブル1[[#This Row],[日付]]))</f>
        <v/>
      </c>
      <c r="G259" s="2"/>
      <c r="H259" s="2"/>
    </row>
    <row r="260" spans="2:8">
      <c r="B260" s="1"/>
      <c r="C260" t="str">
        <f>IF(テーブル1[[#This Row],[日付]]="","",YEAR(テーブル1[[#This Row],[日付]]))</f>
        <v/>
      </c>
      <c r="D260" t="str">
        <f>IF(テーブル1[[#This Row],[日付]]="","",MONTH(テーブル1[[#This Row],[日付]]))</f>
        <v/>
      </c>
      <c r="G260" s="2"/>
      <c r="H260" s="2"/>
    </row>
    <row r="261" spans="2:8">
      <c r="B261" s="1"/>
      <c r="C261" t="str">
        <f>IF(テーブル1[[#This Row],[日付]]="","",YEAR(テーブル1[[#This Row],[日付]]))</f>
        <v/>
      </c>
      <c r="D261" t="str">
        <f>IF(テーブル1[[#This Row],[日付]]="","",MONTH(テーブル1[[#This Row],[日付]]))</f>
        <v/>
      </c>
      <c r="G261" s="2"/>
      <c r="H261" s="2"/>
    </row>
    <row r="262" spans="2:8">
      <c r="B262" s="1"/>
      <c r="C262" t="str">
        <f>IF(テーブル1[[#This Row],[日付]]="","",YEAR(テーブル1[[#This Row],[日付]]))</f>
        <v/>
      </c>
      <c r="D262" t="str">
        <f>IF(テーブル1[[#This Row],[日付]]="","",MONTH(テーブル1[[#This Row],[日付]]))</f>
        <v/>
      </c>
      <c r="G262" s="2"/>
      <c r="H262" s="2"/>
    </row>
    <row r="263" spans="2:8">
      <c r="B263" s="1"/>
      <c r="C263" t="str">
        <f>IF(テーブル1[[#This Row],[日付]]="","",YEAR(テーブル1[[#This Row],[日付]]))</f>
        <v/>
      </c>
      <c r="D263" t="str">
        <f>IF(テーブル1[[#This Row],[日付]]="","",MONTH(テーブル1[[#This Row],[日付]]))</f>
        <v/>
      </c>
      <c r="G263" s="2"/>
      <c r="H263" s="2"/>
    </row>
    <row r="264" spans="2:8">
      <c r="B264" s="1"/>
      <c r="C264" t="str">
        <f>IF(テーブル1[[#This Row],[日付]]="","",YEAR(テーブル1[[#This Row],[日付]]))</f>
        <v/>
      </c>
      <c r="D264" t="str">
        <f>IF(テーブル1[[#This Row],[日付]]="","",MONTH(テーブル1[[#This Row],[日付]]))</f>
        <v/>
      </c>
      <c r="G264" s="2"/>
      <c r="H264" s="2"/>
    </row>
    <row r="265" spans="2:8">
      <c r="B265" s="1"/>
      <c r="C265" t="str">
        <f>IF(テーブル1[[#This Row],[日付]]="","",YEAR(テーブル1[[#This Row],[日付]]))</f>
        <v/>
      </c>
      <c r="D265" t="str">
        <f>IF(テーブル1[[#This Row],[日付]]="","",MONTH(テーブル1[[#This Row],[日付]]))</f>
        <v/>
      </c>
      <c r="G265" s="2"/>
      <c r="H265" s="2"/>
    </row>
    <row r="266" spans="2:8">
      <c r="B266" s="1"/>
      <c r="C266" t="str">
        <f>IF(テーブル1[[#This Row],[日付]]="","",YEAR(テーブル1[[#This Row],[日付]]))</f>
        <v/>
      </c>
      <c r="D266" t="str">
        <f>IF(テーブル1[[#This Row],[日付]]="","",MONTH(テーブル1[[#This Row],[日付]]))</f>
        <v/>
      </c>
      <c r="G266" s="2"/>
      <c r="H266" s="2"/>
    </row>
    <row r="267" spans="2:8">
      <c r="B267" s="1"/>
      <c r="C267" t="str">
        <f>IF(テーブル1[[#This Row],[日付]]="","",YEAR(テーブル1[[#This Row],[日付]]))</f>
        <v/>
      </c>
      <c r="D267" t="str">
        <f>IF(テーブル1[[#This Row],[日付]]="","",MONTH(テーブル1[[#This Row],[日付]]))</f>
        <v/>
      </c>
      <c r="G267" s="2"/>
      <c r="H267" s="2"/>
    </row>
    <row r="268" spans="2:8">
      <c r="B268" s="1"/>
      <c r="C268" t="str">
        <f>IF(テーブル1[[#This Row],[日付]]="","",YEAR(テーブル1[[#This Row],[日付]]))</f>
        <v/>
      </c>
      <c r="D268" t="str">
        <f>IF(テーブル1[[#This Row],[日付]]="","",MONTH(テーブル1[[#This Row],[日付]]))</f>
        <v/>
      </c>
      <c r="G268" s="2"/>
      <c r="H268" s="2"/>
    </row>
    <row r="269" spans="2:8">
      <c r="B269" s="1"/>
      <c r="C269" t="str">
        <f>IF(テーブル1[[#This Row],[日付]]="","",YEAR(テーブル1[[#This Row],[日付]]))</f>
        <v/>
      </c>
      <c r="D269" t="str">
        <f>IF(テーブル1[[#This Row],[日付]]="","",MONTH(テーブル1[[#This Row],[日付]]))</f>
        <v/>
      </c>
      <c r="G269" s="2"/>
      <c r="H269" s="2"/>
    </row>
    <row r="270" spans="2:8">
      <c r="B270" s="1"/>
      <c r="C270" t="str">
        <f>IF(テーブル1[[#This Row],[日付]]="","",YEAR(テーブル1[[#This Row],[日付]]))</f>
        <v/>
      </c>
      <c r="D270" t="str">
        <f>IF(テーブル1[[#This Row],[日付]]="","",MONTH(テーブル1[[#This Row],[日付]]))</f>
        <v/>
      </c>
      <c r="G270" s="2"/>
      <c r="H270" s="2"/>
    </row>
    <row r="271" spans="2:8">
      <c r="B271" s="1"/>
      <c r="C271" t="str">
        <f>IF(テーブル1[[#This Row],[日付]]="","",YEAR(テーブル1[[#This Row],[日付]]))</f>
        <v/>
      </c>
      <c r="D271" t="str">
        <f>IF(テーブル1[[#This Row],[日付]]="","",MONTH(テーブル1[[#This Row],[日付]]))</f>
        <v/>
      </c>
      <c r="G271" s="2"/>
      <c r="H271" s="2"/>
    </row>
    <row r="272" spans="2:8">
      <c r="B272" s="1"/>
      <c r="C272" t="str">
        <f>IF(テーブル1[[#This Row],[日付]]="","",YEAR(テーブル1[[#This Row],[日付]]))</f>
        <v/>
      </c>
      <c r="D272" t="str">
        <f>IF(テーブル1[[#This Row],[日付]]="","",MONTH(テーブル1[[#This Row],[日付]]))</f>
        <v/>
      </c>
      <c r="G272" s="2"/>
      <c r="H272" s="2"/>
    </row>
    <row r="273" spans="2:8">
      <c r="B273" s="1"/>
      <c r="C273" t="str">
        <f>IF(テーブル1[[#This Row],[日付]]="","",YEAR(テーブル1[[#This Row],[日付]]))</f>
        <v/>
      </c>
      <c r="D273" t="str">
        <f>IF(テーブル1[[#This Row],[日付]]="","",MONTH(テーブル1[[#This Row],[日付]]))</f>
        <v/>
      </c>
      <c r="G273" s="2"/>
      <c r="H273" s="2"/>
    </row>
    <row r="274" spans="2:8">
      <c r="B274" s="1"/>
      <c r="C274" t="str">
        <f>IF(テーブル1[[#This Row],[日付]]="","",YEAR(テーブル1[[#This Row],[日付]]))</f>
        <v/>
      </c>
      <c r="D274" t="str">
        <f>IF(テーブル1[[#This Row],[日付]]="","",MONTH(テーブル1[[#This Row],[日付]]))</f>
        <v/>
      </c>
      <c r="G274" s="2"/>
      <c r="H274" s="2"/>
    </row>
    <row r="275" spans="2:8">
      <c r="B275" s="1"/>
      <c r="C275" t="str">
        <f>IF(テーブル1[[#This Row],[日付]]="","",YEAR(テーブル1[[#This Row],[日付]]))</f>
        <v/>
      </c>
      <c r="D275" t="str">
        <f>IF(テーブル1[[#This Row],[日付]]="","",MONTH(テーブル1[[#This Row],[日付]]))</f>
        <v/>
      </c>
      <c r="G275" s="2"/>
      <c r="H275" s="2"/>
    </row>
    <row r="276" spans="2:8">
      <c r="B276" s="1"/>
      <c r="C276" t="str">
        <f>IF(テーブル1[[#This Row],[日付]]="","",YEAR(テーブル1[[#This Row],[日付]]))</f>
        <v/>
      </c>
      <c r="D276" t="str">
        <f>IF(テーブル1[[#This Row],[日付]]="","",MONTH(テーブル1[[#This Row],[日付]]))</f>
        <v/>
      </c>
      <c r="G276" s="2"/>
      <c r="H276" s="2"/>
    </row>
    <row r="277" spans="2:8">
      <c r="B277" s="1"/>
      <c r="C277" t="str">
        <f>IF(テーブル1[[#This Row],[日付]]="","",YEAR(テーブル1[[#This Row],[日付]]))</f>
        <v/>
      </c>
      <c r="D277" t="str">
        <f>IF(テーブル1[[#This Row],[日付]]="","",MONTH(テーブル1[[#This Row],[日付]]))</f>
        <v/>
      </c>
      <c r="G277" s="2"/>
      <c r="H277" s="2"/>
    </row>
    <row r="278" spans="2:8">
      <c r="B278" s="1"/>
      <c r="C278" t="str">
        <f>IF(テーブル1[[#This Row],[日付]]="","",YEAR(テーブル1[[#This Row],[日付]]))</f>
        <v/>
      </c>
      <c r="D278" t="str">
        <f>IF(テーブル1[[#This Row],[日付]]="","",MONTH(テーブル1[[#This Row],[日付]]))</f>
        <v/>
      </c>
      <c r="G278" s="2"/>
      <c r="H278" s="2"/>
    </row>
    <row r="279" spans="2:8">
      <c r="B279" s="1"/>
      <c r="C279" t="str">
        <f>IF(テーブル1[[#This Row],[日付]]="","",YEAR(テーブル1[[#This Row],[日付]]))</f>
        <v/>
      </c>
      <c r="D279" t="str">
        <f>IF(テーブル1[[#This Row],[日付]]="","",MONTH(テーブル1[[#This Row],[日付]]))</f>
        <v/>
      </c>
      <c r="G279" s="2"/>
      <c r="H279" s="2"/>
    </row>
    <row r="280" spans="2:8">
      <c r="B280" s="1"/>
      <c r="C280" t="str">
        <f>IF(テーブル1[[#This Row],[日付]]="","",YEAR(テーブル1[[#This Row],[日付]]))</f>
        <v/>
      </c>
      <c r="D280" t="str">
        <f>IF(テーブル1[[#This Row],[日付]]="","",MONTH(テーブル1[[#This Row],[日付]]))</f>
        <v/>
      </c>
      <c r="G280" s="2"/>
      <c r="H280" s="2"/>
    </row>
    <row r="281" spans="2:8">
      <c r="B281" s="1"/>
      <c r="C281" t="str">
        <f>IF(テーブル1[[#This Row],[日付]]="","",YEAR(テーブル1[[#This Row],[日付]]))</f>
        <v/>
      </c>
      <c r="D281" t="str">
        <f>IF(テーブル1[[#This Row],[日付]]="","",MONTH(テーブル1[[#This Row],[日付]]))</f>
        <v/>
      </c>
      <c r="G281" s="2"/>
      <c r="H281" s="2"/>
    </row>
    <row r="282" spans="2:8">
      <c r="B282" s="1"/>
      <c r="C282" t="str">
        <f>IF(テーブル1[[#This Row],[日付]]="","",YEAR(テーブル1[[#This Row],[日付]]))</f>
        <v/>
      </c>
      <c r="D282" t="str">
        <f>IF(テーブル1[[#This Row],[日付]]="","",MONTH(テーブル1[[#This Row],[日付]]))</f>
        <v/>
      </c>
      <c r="G282" s="2"/>
      <c r="H282" s="2"/>
    </row>
    <row r="283" spans="2:8">
      <c r="B283" s="1"/>
      <c r="C283" t="str">
        <f>IF(テーブル1[[#This Row],[日付]]="","",YEAR(テーブル1[[#This Row],[日付]]))</f>
        <v/>
      </c>
      <c r="D283" t="str">
        <f>IF(テーブル1[[#This Row],[日付]]="","",MONTH(テーブル1[[#This Row],[日付]]))</f>
        <v/>
      </c>
      <c r="G283" s="2"/>
      <c r="H283" s="2"/>
    </row>
    <row r="284" spans="2:8">
      <c r="B284" s="1"/>
      <c r="C284" t="str">
        <f>IF(テーブル1[[#This Row],[日付]]="","",YEAR(テーブル1[[#This Row],[日付]]))</f>
        <v/>
      </c>
      <c r="D284" t="str">
        <f>IF(テーブル1[[#This Row],[日付]]="","",MONTH(テーブル1[[#This Row],[日付]]))</f>
        <v/>
      </c>
      <c r="G284" s="2"/>
      <c r="H284" s="2"/>
    </row>
    <row r="285" spans="2:8">
      <c r="B285" s="1"/>
      <c r="C285" t="str">
        <f>IF(テーブル1[[#This Row],[日付]]="","",YEAR(テーブル1[[#This Row],[日付]]))</f>
        <v/>
      </c>
      <c r="D285" t="str">
        <f>IF(テーブル1[[#This Row],[日付]]="","",MONTH(テーブル1[[#This Row],[日付]]))</f>
        <v/>
      </c>
      <c r="G285" s="2"/>
      <c r="H285" s="2"/>
    </row>
    <row r="286" spans="2:8">
      <c r="B286" s="1"/>
      <c r="C286" t="str">
        <f>IF(テーブル1[[#This Row],[日付]]="","",YEAR(テーブル1[[#This Row],[日付]]))</f>
        <v/>
      </c>
      <c r="D286" t="str">
        <f>IF(テーブル1[[#This Row],[日付]]="","",MONTH(テーブル1[[#This Row],[日付]]))</f>
        <v/>
      </c>
      <c r="G286" s="2"/>
      <c r="H286" s="2"/>
    </row>
    <row r="287" spans="2:8">
      <c r="B287" s="1"/>
      <c r="C287" t="str">
        <f>IF(テーブル1[[#This Row],[日付]]="","",YEAR(テーブル1[[#This Row],[日付]]))</f>
        <v/>
      </c>
      <c r="D287" t="str">
        <f>IF(テーブル1[[#This Row],[日付]]="","",MONTH(テーブル1[[#This Row],[日付]]))</f>
        <v/>
      </c>
      <c r="G287" s="2"/>
      <c r="H287" s="2"/>
    </row>
    <row r="288" spans="2:8">
      <c r="B288" s="1"/>
      <c r="C288" t="str">
        <f>IF(テーブル1[[#This Row],[日付]]="","",YEAR(テーブル1[[#This Row],[日付]]))</f>
        <v/>
      </c>
      <c r="D288" t="str">
        <f>IF(テーブル1[[#This Row],[日付]]="","",MONTH(テーブル1[[#This Row],[日付]]))</f>
        <v/>
      </c>
      <c r="G288" s="2"/>
      <c r="H288" s="2"/>
    </row>
    <row r="289" spans="2:8">
      <c r="B289" s="1"/>
      <c r="C289" t="str">
        <f>IF(テーブル1[[#This Row],[日付]]="","",YEAR(テーブル1[[#This Row],[日付]]))</f>
        <v/>
      </c>
      <c r="D289" t="str">
        <f>IF(テーブル1[[#This Row],[日付]]="","",MONTH(テーブル1[[#This Row],[日付]]))</f>
        <v/>
      </c>
      <c r="G289" s="2"/>
      <c r="H289" s="2"/>
    </row>
    <row r="290" spans="2:8">
      <c r="B290" s="1"/>
      <c r="C290" t="str">
        <f>IF(テーブル1[[#This Row],[日付]]="","",YEAR(テーブル1[[#This Row],[日付]]))</f>
        <v/>
      </c>
      <c r="D290" t="str">
        <f>IF(テーブル1[[#This Row],[日付]]="","",MONTH(テーブル1[[#This Row],[日付]]))</f>
        <v/>
      </c>
      <c r="G290" s="2"/>
      <c r="H290" s="2"/>
    </row>
    <row r="291" spans="2:8">
      <c r="B291" s="1"/>
      <c r="C291" t="str">
        <f>IF(テーブル1[[#This Row],[日付]]="","",YEAR(テーブル1[[#This Row],[日付]]))</f>
        <v/>
      </c>
      <c r="D291" t="str">
        <f>IF(テーブル1[[#This Row],[日付]]="","",MONTH(テーブル1[[#This Row],[日付]]))</f>
        <v/>
      </c>
      <c r="G291" s="2"/>
      <c r="H291" s="2"/>
    </row>
    <row r="292" spans="2:8">
      <c r="B292" s="1"/>
      <c r="C292" t="str">
        <f>IF(テーブル1[[#This Row],[日付]]="","",YEAR(テーブル1[[#This Row],[日付]]))</f>
        <v/>
      </c>
      <c r="D292" t="str">
        <f>IF(テーブル1[[#This Row],[日付]]="","",MONTH(テーブル1[[#This Row],[日付]]))</f>
        <v/>
      </c>
      <c r="G292" s="2"/>
      <c r="H292" s="2"/>
    </row>
    <row r="293" spans="2:8">
      <c r="B293" s="1"/>
      <c r="C293" t="str">
        <f>IF(テーブル1[[#This Row],[日付]]="","",YEAR(テーブル1[[#This Row],[日付]]))</f>
        <v/>
      </c>
      <c r="D293" t="str">
        <f>IF(テーブル1[[#This Row],[日付]]="","",MONTH(テーブル1[[#This Row],[日付]]))</f>
        <v/>
      </c>
      <c r="G293" s="2"/>
      <c r="H293" s="2"/>
    </row>
    <row r="294" spans="2:8">
      <c r="B294" s="1"/>
      <c r="C294" t="str">
        <f>IF(テーブル1[[#This Row],[日付]]="","",YEAR(テーブル1[[#This Row],[日付]]))</f>
        <v/>
      </c>
      <c r="D294" t="str">
        <f>IF(テーブル1[[#This Row],[日付]]="","",MONTH(テーブル1[[#This Row],[日付]]))</f>
        <v/>
      </c>
      <c r="G294" s="2"/>
      <c r="H294" s="2"/>
    </row>
    <row r="295" spans="2:8">
      <c r="B295" s="1"/>
      <c r="C295" t="str">
        <f>IF(テーブル1[[#This Row],[日付]]="","",YEAR(テーブル1[[#This Row],[日付]]))</f>
        <v/>
      </c>
      <c r="D295" t="str">
        <f>IF(テーブル1[[#This Row],[日付]]="","",MONTH(テーブル1[[#This Row],[日付]]))</f>
        <v/>
      </c>
      <c r="G295" s="2"/>
      <c r="H295" s="2"/>
    </row>
    <row r="296" spans="2:8">
      <c r="B296" s="1"/>
      <c r="C296" t="str">
        <f>IF(テーブル1[[#This Row],[日付]]="","",YEAR(テーブル1[[#This Row],[日付]]))</f>
        <v/>
      </c>
      <c r="D296" t="str">
        <f>IF(テーブル1[[#This Row],[日付]]="","",MONTH(テーブル1[[#This Row],[日付]]))</f>
        <v/>
      </c>
      <c r="G296" s="2"/>
      <c r="H296" s="2"/>
    </row>
    <row r="297" spans="2:8">
      <c r="B297" s="1"/>
      <c r="C297" t="str">
        <f>IF(テーブル1[[#This Row],[日付]]="","",YEAR(テーブル1[[#This Row],[日付]]))</f>
        <v/>
      </c>
      <c r="D297" t="str">
        <f>IF(テーブル1[[#This Row],[日付]]="","",MONTH(テーブル1[[#This Row],[日付]]))</f>
        <v/>
      </c>
      <c r="G297" s="2"/>
      <c r="H297" s="2"/>
    </row>
    <row r="298" spans="2:8">
      <c r="B298" s="1"/>
      <c r="C298" t="str">
        <f>IF(テーブル1[[#This Row],[日付]]="","",YEAR(テーブル1[[#This Row],[日付]]))</f>
        <v/>
      </c>
      <c r="D298" t="str">
        <f>IF(テーブル1[[#This Row],[日付]]="","",MONTH(テーブル1[[#This Row],[日付]]))</f>
        <v/>
      </c>
      <c r="G298" s="2"/>
      <c r="H298" s="2"/>
    </row>
    <row r="299" spans="2:8">
      <c r="B299" s="1"/>
      <c r="C299" t="str">
        <f>IF(テーブル1[[#This Row],[日付]]="","",YEAR(テーブル1[[#This Row],[日付]]))</f>
        <v/>
      </c>
      <c r="D299" t="str">
        <f>IF(テーブル1[[#This Row],[日付]]="","",MONTH(テーブル1[[#This Row],[日付]]))</f>
        <v/>
      </c>
      <c r="G299" s="2"/>
      <c r="H299" s="2"/>
    </row>
    <row r="300" spans="2:8">
      <c r="B300" s="1"/>
      <c r="C300" t="str">
        <f>IF(テーブル1[[#This Row],[日付]]="","",YEAR(テーブル1[[#This Row],[日付]]))</f>
        <v/>
      </c>
      <c r="D300" t="str">
        <f>IF(テーブル1[[#This Row],[日付]]="","",MONTH(テーブル1[[#This Row],[日付]]))</f>
        <v/>
      </c>
      <c r="G300" s="2"/>
      <c r="H300" s="2"/>
    </row>
    <row r="301" spans="2:8">
      <c r="B301" s="1"/>
      <c r="C301" t="str">
        <f>IF(テーブル1[[#This Row],[日付]]="","",YEAR(テーブル1[[#This Row],[日付]]))</f>
        <v/>
      </c>
      <c r="D301" t="str">
        <f>IF(テーブル1[[#This Row],[日付]]="","",MONTH(テーブル1[[#This Row],[日付]]))</f>
        <v/>
      </c>
      <c r="G301" s="2"/>
      <c r="H301" s="2"/>
    </row>
    <row r="302" spans="2:8">
      <c r="B302" s="1"/>
      <c r="C302" t="str">
        <f>IF(テーブル1[[#This Row],[日付]]="","",YEAR(テーブル1[[#This Row],[日付]]))</f>
        <v/>
      </c>
      <c r="D302" t="str">
        <f>IF(テーブル1[[#This Row],[日付]]="","",MONTH(テーブル1[[#This Row],[日付]]))</f>
        <v/>
      </c>
      <c r="G302" s="2"/>
      <c r="H302" s="2"/>
    </row>
    <row r="303" spans="2:8">
      <c r="B303" s="1"/>
      <c r="C303" t="str">
        <f>IF(テーブル1[[#This Row],[日付]]="","",YEAR(テーブル1[[#This Row],[日付]]))</f>
        <v/>
      </c>
      <c r="D303" t="str">
        <f>IF(テーブル1[[#This Row],[日付]]="","",MONTH(テーブル1[[#This Row],[日付]]))</f>
        <v/>
      </c>
      <c r="G303" s="2"/>
      <c r="H303" s="2"/>
    </row>
    <row r="304" spans="2:8">
      <c r="B304" s="1"/>
      <c r="C304" t="str">
        <f>IF(テーブル1[[#This Row],[日付]]="","",YEAR(テーブル1[[#This Row],[日付]]))</f>
        <v/>
      </c>
      <c r="D304" t="str">
        <f>IF(テーブル1[[#This Row],[日付]]="","",MONTH(テーブル1[[#This Row],[日付]]))</f>
        <v/>
      </c>
      <c r="G304" s="2"/>
      <c r="H304" s="2"/>
    </row>
    <row r="305" spans="2:8">
      <c r="B305" s="1"/>
      <c r="C305" t="str">
        <f>IF(テーブル1[[#This Row],[日付]]="","",YEAR(テーブル1[[#This Row],[日付]]))</f>
        <v/>
      </c>
      <c r="D305" t="str">
        <f>IF(テーブル1[[#This Row],[日付]]="","",MONTH(テーブル1[[#This Row],[日付]]))</f>
        <v/>
      </c>
      <c r="G305" s="2"/>
      <c r="H305" s="2"/>
    </row>
    <row r="306" spans="2:8">
      <c r="B306" s="1"/>
      <c r="C306" t="str">
        <f>IF(テーブル1[[#This Row],[日付]]="","",YEAR(テーブル1[[#This Row],[日付]]))</f>
        <v/>
      </c>
      <c r="D306" t="str">
        <f>IF(テーブル1[[#This Row],[日付]]="","",MONTH(テーブル1[[#This Row],[日付]]))</f>
        <v/>
      </c>
      <c r="G306" s="2"/>
      <c r="H306" s="2"/>
    </row>
    <row r="307" spans="2:8">
      <c r="B307" s="1"/>
      <c r="C307" t="str">
        <f>IF(テーブル1[[#This Row],[日付]]="","",YEAR(テーブル1[[#This Row],[日付]]))</f>
        <v/>
      </c>
      <c r="D307" t="str">
        <f>IF(テーブル1[[#This Row],[日付]]="","",MONTH(テーブル1[[#This Row],[日付]]))</f>
        <v/>
      </c>
      <c r="G307" s="2"/>
      <c r="H307" s="2"/>
    </row>
    <row r="308" spans="2:8">
      <c r="B308" s="1"/>
      <c r="C308" t="str">
        <f>IF(テーブル1[[#This Row],[日付]]="","",YEAR(テーブル1[[#This Row],[日付]]))</f>
        <v/>
      </c>
      <c r="D308" t="str">
        <f>IF(テーブル1[[#This Row],[日付]]="","",MONTH(テーブル1[[#This Row],[日付]]))</f>
        <v/>
      </c>
      <c r="G308" s="2"/>
      <c r="H308" s="2"/>
    </row>
    <row r="309" spans="2:8">
      <c r="B309" s="1"/>
      <c r="C309" t="str">
        <f>IF(テーブル1[[#This Row],[日付]]="","",YEAR(テーブル1[[#This Row],[日付]]))</f>
        <v/>
      </c>
      <c r="D309" t="str">
        <f>IF(テーブル1[[#This Row],[日付]]="","",MONTH(テーブル1[[#This Row],[日付]]))</f>
        <v/>
      </c>
      <c r="G309" s="2"/>
      <c r="H309" s="2"/>
    </row>
    <row r="310" spans="2:8">
      <c r="B310" s="1"/>
      <c r="C310" t="str">
        <f>IF(テーブル1[[#This Row],[日付]]="","",YEAR(テーブル1[[#This Row],[日付]]))</f>
        <v/>
      </c>
      <c r="D310" t="str">
        <f>IF(テーブル1[[#This Row],[日付]]="","",MONTH(テーブル1[[#This Row],[日付]]))</f>
        <v/>
      </c>
      <c r="G310" s="2"/>
      <c r="H310" s="2"/>
    </row>
    <row r="311" spans="2:8">
      <c r="B311" s="1"/>
      <c r="C311" t="str">
        <f>IF(テーブル1[[#This Row],[日付]]="","",YEAR(テーブル1[[#This Row],[日付]]))</f>
        <v/>
      </c>
      <c r="D311" t="str">
        <f>IF(テーブル1[[#This Row],[日付]]="","",MONTH(テーブル1[[#This Row],[日付]]))</f>
        <v/>
      </c>
      <c r="G311" s="2"/>
      <c r="H311" s="2"/>
    </row>
    <row r="312" spans="2:8">
      <c r="B312" s="1"/>
      <c r="C312" t="str">
        <f>IF(テーブル1[[#This Row],[日付]]="","",YEAR(テーブル1[[#This Row],[日付]]))</f>
        <v/>
      </c>
      <c r="D312" t="str">
        <f>IF(テーブル1[[#This Row],[日付]]="","",MONTH(テーブル1[[#This Row],[日付]]))</f>
        <v/>
      </c>
      <c r="G312" s="2"/>
      <c r="H312" s="2"/>
    </row>
    <row r="313" spans="2:8">
      <c r="B313" s="1"/>
      <c r="C313" t="str">
        <f>IF(テーブル1[[#This Row],[日付]]="","",YEAR(テーブル1[[#This Row],[日付]]))</f>
        <v/>
      </c>
      <c r="D313" t="str">
        <f>IF(テーブル1[[#This Row],[日付]]="","",MONTH(テーブル1[[#This Row],[日付]]))</f>
        <v/>
      </c>
      <c r="G313" s="2"/>
      <c r="H313" s="2"/>
    </row>
    <row r="314" spans="2:8">
      <c r="B314" s="1"/>
      <c r="C314" t="str">
        <f>IF(テーブル1[[#This Row],[日付]]="","",YEAR(テーブル1[[#This Row],[日付]]))</f>
        <v/>
      </c>
      <c r="D314" t="str">
        <f>IF(テーブル1[[#This Row],[日付]]="","",MONTH(テーブル1[[#This Row],[日付]]))</f>
        <v/>
      </c>
      <c r="G314" s="2"/>
      <c r="H314" s="2"/>
    </row>
    <row r="315" spans="2:8">
      <c r="B315" s="1"/>
      <c r="C315" t="str">
        <f>IF(テーブル1[[#This Row],[日付]]="","",YEAR(テーブル1[[#This Row],[日付]]))</f>
        <v/>
      </c>
      <c r="D315" t="str">
        <f>IF(テーブル1[[#This Row],[日付]]="","",MONTH(テーブル1[[#This Row],[日付]]))</f>
        <v/>
      </c>
      <c r="G315" s="2"/>
      <c r="H315" s="2"/>
    </row>
    <row r="316" spans="2:8">
      <c r="B316" s="1"/>
      <c r="C316" t="str">
        <f>IF(テーブル1[[#This Row],[日付]]="","",YEAR(テーブル1[[#This Row],[日付]]))</f>
        <v/>
      </c>
      <c r="D316" t="str">
        <f>IF(テーブル1[[#This Row],[日付]]="","",MONTH(テーブル1[[#This Row],[日付]]))</f>
        <v/>
      </c>
      <c r="G316" s="2"/>
      <c r="H316" s="2"/>
    </row>
    <row r="317" spans="2:8">
      <c r="B317" s="1"/>
      <c r="C317" t="str">
        <f>IF(テーブル1[[#This Row],[日付]]="","",YEAR(テーブル1[[#This Row],[日付]]))</f>
        <v/>
      </c>
      <c r="D317" t="str">
        <f>IF(テーブル1[[#This Row],[日付]]="","",MONTH(テーブル1[[#This Row],[日付]]))</f>
        <v/>
      </c>
      <c r="G317" s="2"/>
      <c r="H317" s="2"/>
    </row>
    <row r="318" spans="2:8">
      <c r="B318" s="1"/>
      <c r="C318" t="str">
        <f>IF(テーブル1[[#This Row],[日付]]="","",YEAR(テーブル1[[#This Row],[日付]]))</f>
        <v/>
      </c>
      <c r="D318" t="str">
        <f>IF(テーブル1[[#This Row],[日付]]="","",MONTH(テーブル1[[#This Row],[日付]]))</f>
        <v/>
      </c>
      <c r="G318" s="2"/>
      <c r="H318" s="2"/>
    </row>
    <row r="319" spans="2:8">
      <c r="B319" s="1"/>
      <c r="C319" t="str">
        <f>IF(テーブル1[[#This Row],[日付]]="","",YEAR(テーブル1[[#This Row],[日付]]))</f>
        <v/>
      </c>
      <c r="D319" t="str">
        <f>IF(テーブル1[[#This Row],[日付]]="","",MONTH(テーブル1[[#This Row],[日付]]))</f>
        <v/>
      </c>
      <c r="G319" s="2"/>
      <c r="H319" s="2"/>
    </row>
    <row r="320" spans="2:8">
      <c r="B320" s="1"/>
      <c r="C320" t="str">
        <f>IF(テーブル1[[#This Row],[日付]]="","",YEAR(テーブル1[[#This Row],[日付]]))</f>
        <v/>
      </c>
      <c r="D320" t="str">
        <f>IF(テーブル1[[#This Row],[日付]]="","",MONTH(テーブル1[[#This Row],[日付]]))</f>
        <v/>
      </c>
      <c r="G320" s="2"/>
      <c r="H320" s="2"/>
    </row>
    <row r="321" spans="2:8">
      <c r="B321" s="1"/>
      <c r="C321" t="str">
        <f>IF(テーブル1[[#This Row],[日付]]="","",YEAR(テーブル1[[#This Row],[日付]]))</f>
        <v/>
      </c>
      <c r="D321" t="str">
        <f>IF(テーブル1[[#This Row],[日付]]="","",MONTH(テーブル1[[#This Row],[日付]]))</f>
        <v/>
      </c>
      <c r="G321" s="2"/>
      <c r="H321" s="2"/>
    </row>
    <row r="322" spans="2:8">
      <c r="B322" s="1"/>
      <c r="C322" t="str">
        <f>IF(テーブル1[[#This Row],[日付]]="","",YEAR(テーブル1[[#This Row],[日付]]))</f>
        <v/>
      </c>
      <c r="D322" t="str">
        <f>IF(テーブル1[[#This Row],[日付]]="","",MONTH(テーブル1[[#This Row],[日付]]))</f>
        <v/>
      </c>
      <c r="G322" s="2"/>
      <c r="H322" s="2"/>
    </row>
    <row r="323" spans="2:8">
      <c r="B323" s="1"/>
      <c r="C323" t="str">
        <f>IF(テーブル1[[#This Row],[日付]]="","",YEAR(テーブル1[[#This Row],[日付]]))</f>
        <v/>
      </c>
      <c r="D323" t="str">
        <f>IF(テーブル1[[#This Row],[日付]]="","",MONTH(テーブル1[[#This Row],[日付]]))</f>
        <v/>
      </c>
      <c r="G323" s="2"/>
      <c r="H323" s="2"/>
    </row>
    <row r="324" spans="2:8">
      <c r="B324" s="1"/>
      <c r="C324" t="str">
        <f>IF(テーブル1[[#This Row],[日付]]="","",YEAR(テーブル1[[#This Row],[日付]]))</f>
        <v/>
      </c>
      <c r="D324" t="str">
        <f>IF(テーブル1[[#This Row],[日付]]="","",MONTH(テーブル1[[#This Row],[日付]]))</f>
        <v/>
      </c>
      <c r="G324" s="2"/>
      <c r="H324" s="2"/>
    </row>
    <row r="325" spans="2:8">
      <c r="B325" s="1"/>
      <c r="C325" t="str">
        <f>IF(テーブル1[[#This Row],[日付]]="","",YEAR(テーブル1[[#This Row],[日付]]))</f>
        <v/>
      </c>
      <c r="D325" t="str">
        <f>IF(テーブル1[[#This Row],[日付]]="","",MONTH(テーブル1[[#This Row],[日付]]))</f>
        <v/>
      </c>
      <c r="G325" s="2"/>
      <c r="H325" s="2"/>
    </row>
    <row r="326" spans="2:8">
      <c r="B326" s="1"/>
      <c r="C326" t="str">
        <f>IF(テーブル1[[#This Row],[日付]]="","",YEAR(テーブル1[[#This Row],[日付]]))</f>
        <v/>
      </c>
      <c r="D326" t="str">
        <f>IF(テーブル1[[#This Row],[日付]]="","",MONTH(テーブル1[[#This Row],[日付]]))</f>
        <v/>
      </c>
      <c r="G326" s="2"/>
      <c r="H326" s="2"/>
    </row>
    <row r="327" spans="2:8">
      <c r="B327" s="1"/>
      <c r="C327" t="str">
        <f>IF(テーブル1[[#This Row],[日付]]="","",YEAR(テーブル1[[#This Row],[日付]]))</f>
        <v/>
      </c>
      <c r="D327" t="str">
        <f>IF(テーブル1[[#This Row],[日付]]="","",MONTH(テーブル1[[#This Row],[日付]]))</f>
        <v/>
      </c>
      <c r="G327" s="2"/>
      <c r="H327" s="2"/>
    </row>
    <row r="328" spans="2:8">
      <c r="B328" s="1"/>
      <c r="C328" t="str">
        <f>IF(テーブル1[[#This Row],[日付]]="","",YEAR(テーブル1[[#This Row],[日付]]))</f>
        <v/>
      </c>
      <c r="D328" t="str">
        <f>IF(テーブル1[[#This Row],[日付]]="","",MONTH(テーブル1[[#This Row],[日付]]))</f>
        <v/>
      </c>
      <c r="G328" s="2"/>
      <c r="H328" s="2"/>
    </row>
    <row r="329" spans="2:8">
      <c r="B329" s="1"/>
      <c r="C329" t="str">
        <f>IF(テーブル1[[#This Row],[日付]]="","",YEAR(テーブル1[[#This Row],[日付]]))</f>
        <v/>
      </c>
      <c r="D329" t="str">
        <f>IF(テーブル1[[#This Row],[日付]]="","",MONTH(テーブル1[[#This Row],[日付]]))</f>
        <v/>
      </c>
      <c r="G329" s="2"/>
      <c r="H329" s="2"/>
    </row>
    <row r="330" spans="2:8">
      <c r="B330" s="1"/>
      <c r="C330" t="str">
        <f>IF(テーブル1[[#This Row],[日付]]="","",YEAR(テーブル1[[#This Row],[日付]]))</f>
        <v/>
      </c>
      <c r="D330" t="str">
        <f>IF(テーブル1[[#This Row],[日付]]="","",MONTH(テーブル1[[#This Row],[日付]]))</f>
        <v/>
      </c>
      <c r="G330" s="2"/>
      <c r="H330" s="2"/>
    </row>
    <row r="331" spans="2:8">
      <c r="B331" s="1"/>
      <c r="C331" t="str">
        <f>IF(テーブル1[[#This Row],[日付]]="","",YEAR(テーブル1[[#This Row],[日付]]))</f>
        <v/>
      </c>
      <c r="D331" t="str">
        <f>IF(テーブル1[[#This Row],[日付]]="","",MONTH(テーブル1[[#This Row],[日付]]))</f>
        <v/>
      </c>
      <c r="G331" s="2"/>
      <c r="H331" s="2"/>
    </row>
    <row r="332" spans="2:8">
      <c r="B332" s="1"/>
      <c r="C332" t="str">
        <f>IF(テーブル1[[#This Row],[日付]]="","",YEAR(テーブル1[[#This Row],[日付]]))</f>
        <v/>
      </c>
      <c r="D332" t="str">
        <f>IF(テーブル1[[#This Row],[日付]]="","",MONTH(テーブル1[[#This Row],[日付]]))</f>
        <v/>
      </c>
      <c r="G332" s="2"/>
      <c r="H332" s="2"/>
    </row>
    <row r="333" spans="2:8">
      <c r="B333" s="1"/>
      <c r="C333" t="str">
        <f>IF(テーブル1[[#This Row],[日付]]="","",YEAR(テーブル1[[#This Row],[日付]]))</f>
        <v/>
      </c>
      <c r="D333" t="str">
        <f>IF(テーブル1[[#This Row],[日付]]="","",MONTH(テーブル1[[#This Row],[日付]]))</f>
        <v/>
      </c>
      <c r="G333" s="2"/>
      <c r="H333" s="2"/>
    </row>
    <row r="334" spans="2:8">
      <c r="B334" s="1"/>
      <c r="C334" t="str">
        <f>IF(テーブル1[[#This Row],[日付]]="","",YEAR(テーブル1[[#This Row],[日付]]))</f>
        <v/>
      </c>
      <c r="D334" t="str">
        <f>IF(テーブル1[[#This Row],[日付]]="","",MONTH(テーブル1[[#This Row],[日付]]))</f>
        <v/>
      </c>
      <c r="G334" s="2"/>
      <c r="H334" s="2"/>
    </row>
    <row r="335" spans="2:8">
      <c r="B335" s="1"/>
      <c r="C335" t="str">
        <f>IF(テーブル1[[#This Row],[日付]]="","",YEAR(テーブル1[[#This Row],[日付]]))</f>
        <v/>
      </c>
      <c r="D335" t="str">
        <f>IF(テーブル1[[#This Row],[日付]]="","",MONTH(テーブル1[[#This Row],[日付]]))</f>
        <v/>
      </c>
      <c r="G335" s="2"/>
      <c r="H335" s="2"/>
    </row>
    <row r="336" spans="2:8">
      <c r="B336" s="1"/>
      <c r="C336" t="str">
        <f>IF(テーブル1[[#This Row],[日付]]="","",YEAR(テーブル1[[#This Row],[日付]]))</f>
        <v/>
      </c>
      <c r="D336" t="str">
        <f>IF(テーブル1[[#This Row],[日付]]="","",MONTH(テーブル1[[#This Row],[日付]]))</f>
        <v/>
      </c>
      <c r="G336" s="2"/>
      <c r="H336" s="2"/>
    </row>
    <row r="337" spans="2:8">
      <c r="B337" s="1"/>
      <c r="C337" t="str">
        <f>IF(テーブル1[[#This Row],[日付]]="","",YEAR(テーブル1[[#This Row],[日付]]))</f>
        <v/>
      </c>
      <c r="D337" t="str">
        <f>IF(テーブル1[[#This Row],[日付]]="","",MONTH(テーブル1[[#This Row],[日付]]))</f>
        <v/>
      </c>
      <c r="G337" s="2"/>
      <c r="H337" s="2"/>
    </row>
    <row r="338" spans="2:8">
      <c r="B338" s="1"/>
      <c r="C338" t="str">
        <f>IF(テーブル1[[#This Row],[日付]]="","",YEAR(テーブル1[[#This Row],[日付]]))</f>
        <v/>
      </c>
      <c r="D338" t="str">
        <f>IF(テーブル1[[#This Row],[日付]]="","",MONTH(テーブル1[[#This Row],[日付]]))</f>
        <v/>
      </c>
      <c r="G338" s="2"/>
      <c r="H338" s="2"/>
    </row>
    <row r="339" spans="2:8">
      <c r="B339" s="1"/>
      <c r="C339" t="str">
        <f>IF(テーブル1[[#This Row],[日付]]="","",YEAR(テーブル1[[#This Row],[日付]]))</f>
        <v/>
      </c>
      <c r="D339" t="str">
        <f>IF(テーブル1[[#This Row],[日付]]="","",MONTH(テーブル1[[#This Row],[日付]]))</f>
        <v/>
      </c>
      <c r="G339" s="2"/>
      <c r="H339" s="2"/>
    </row>
    <row r="340" spans="2:8">
      <c r="B340" s="1"/>
      <c r="C340" t="str">
        <f>IF(テーブル1[[#This Row],[日付]]="","",YEAR(テーブル1[[#This Row],[日付]]))</f>
        <v/>
      </c>
      <c r="D340" t="str">
        <f>IF(テーブル1[[#This Row],[日付]]="","",MONTH(テーブル1[[#This Row],[日付]]))</f>
        <v/>
      </c>
      <c r="G340" s="2"/>
      <c r="H340" s="2"/>
    </row>
    <row r="341" spans="2:8">
      <c r="B341" s="1"/>
      <c r="C341" t="str">
        <f>IF(テーブル1[[#This Row],[日付]]="","",YEAR(テーブル1[[#This Row],[日付]]))</f>
        <v/>
      </c>
      <c r="D341" t="str">
        <f>IF(テーブル1[[#This Row],[日付]]="","",MONTH(テーブル1[[#This Row],[日付]]))</f>
        <v/>
      </c>
      <c r="G341" s="2"/>
      <c r="H341" s="2"/>
    </row>
    <row r="342" spans="2:8">
      <c r="B342" s="1"/>
      <c r="C342" t="str">
        <f>IF(テーブル1[[#This Row],[日付]]="","",YEAR(テーブル1[[#This Row],[日付]]))</f>
        <v/>
      </c>
      <c r="D342" t="str">
        <f>IF(テーブル1[[#This Row],[日付]]="","",MONTH(テーブル1[[#This Row],[日付]]))</f>
        <v/>
      </c>
      <c r="G342" s="2"/>
      <c r="H342" s="2"/>
    </row>
    <row r="343" spans="2:8">
      <c r="B343" s="1"/>
      <c r="C343" t="str">
        <f>IF(テーブル1[[#This Row],[日付]]="","",YEAR(テーブル1[[#This Row],[日付]]))</f>
        <v/>
      </c>
      <c r="D343" t="str">
        <f>IF(テーブル1[[#This Row],[日付]]="","",MONTH(テーブル1[[#This Row],[日付]]))</f>
        <v/>
      </c>
      <c r="G343" s="2"/>
      <c r="H343" s="2"/>
    </row>
    <row r="344" spans="2:8">
      <c r="B344" s="1"/>
      <c r="C344" t="str">
        <f>IF(テーブル1[[#This Row],[日付]]="","",YEAR(テーブル1[[#This Row],[日付]]))</f>
        <v/>
      </c>
      <c r="D344" t="str">
        <f>IF(テーブル1[[#This Row],[日付]]="","",MONTH(テーブル1[[#This Row],[日付]]))</f>
        <v/>
      </c>
      <c r="G344" s="2"/>
      <c r="H344" s="2"/>
    </row>
    <row r="345" spans="2:8">
      <c r="B345" s="1"/>
      <c r="C345" t="str">
        <f>IF(テーブル1[[#This Row],[日付]]="","",YEAR(テーブル1[[#This Row],[日付]]))</f>
        <v/>
      </c>
      <c r="D345" t="str">
        <f>IF(テーブル1[[#This Row],[日付]]="","",MONTH(テーブル1[[#This Row],[日付]]))</f>
        <v/>
      </c>
      <c r="G345" s="2"/>
      <c r="H345" s="2"/>
    </row>
    <row r="346" spans="2:8">
      <c r="B346" s="1"/>
      <c r="C346" t="str">
        <f>IF(テーブル1[[#This Row],[日付]]="","",YEAR(テーブル1[[#This Row],[日付]]))</f>
        <v/>
      </c>
      <c r="D346" t="str">
        <f>IF(テーブル1[[#This Row],[日付]]="","",MONTH(テーブル1[[#This Row],[日付]]))</f>
        <v/>
      </c>
      <c r="G346" s="2"/>
      <c r="H346" s="2"/>
    </row>
    <row r="347" spans="2:8">
      <c r="B347" s="1"/>
      <c r="C347" t="str">
        <f>IF(テーブル1[[#This Row],[日付]]="","",YEAR(テーブル1[[#This Row],[日付]]))</f>
        <v/>
      </c>
      <c r="D347" t="str">
        <f>IF(テーブル1[[#This Row],[日付]]="","",MONTH(テーブル1[[#This Row],[日付]]))</f>
        <v/>
      </c>
      <c r="G347" s="2"/>
      <c r="H347" s="2"/>
    </row>
    <row r="348" spans="2:8">
      <c r="B348" s="1"/>
      <c r="C348" t="str">
        <f>IF(テーブル1[[#This Row],[日付]]="","",YEAR(テーブル1[[#This Row],[日付]]))</f>
        <v/>
      </c>
      <c r="D348" t="str">
        <f>IF(テーブル1[[#This Row],[日付]]="","",MONTH(テーブル1[[#This Row],[日付]]))</f>
        <v/>
      </c>
      <c r="G348" s="2"/>
      <c r="H348" s="2"/>
    </row>
    <row r="349" spans="2:8">
      <c r="B349" s="1"/>
      <c r="C349" t="str">
        <f>IF(テーブル1[[#This Row],[日付]]="","",YEAR(テーブル1[[#This Row],[日付]]))</f>
        <v/>
      </c>
      <c r="D349" t="str">
        <f>IF(テーブル1[[#This Row],[日付]]="","",MONTH(テーブル1[[#This Row],[日付]]))</f>
        <v/>
      </c>
      <c r="G349" s="2"/>
      <c r="H349" s="2"/>
    </row>
    <row r="350" spans="2:8">
      <c r="B350" s="1"/>
      <c r="C350" t="str">
        <f>IF(テーブル1[[#This Row],[日付]]="","",YEAR(テーブル1[[#This Row],[日付]]))</f>
        <v/>
      </c>
      <c r="D350" t="str">
        <f>IF(テーブル1[[#This Row],[日付]]="","",MONTH(テーブル1[[#This Row],[日付]]))</f>
        <v/>
      </c>
      <c r="G350" s="2"/>
      <c r="H350" s="2"/>
    </row>
    <row r="351" spans="2:8">
      <c r="B351" s="1"/>
      <c r="C351" t="str">
        <f>IF(テーブル1[[#This Row],[日付]]="","",YEAR(テーブル1[[#This Row],[日付]]))</f>
        <v/>
      </c>
      <c r="D351" t="str">
        <f>IF(テーブル1[[#This Row],[日付]]="","",MONTH(テーブル1[[#This Row],[日付]]))</f>
        <v/>
      </c>
      <c r="G351" s="2"/>
      <c r="H351" s="2"/>
    </row>
    <row r="352" spans="2:8">
      <c r="B352" s="1"/>
      <c r="C352" t="str">
        <f>IF(テーブル1[[#This Row],[日付]]="","",YEAR(テーブル1[[#This Row],[日付]]))</f>
        <v/>
      </c>
      <c r="D352" t="str">
        <f>IF(テーブル1[[#This Row],[日付]]="","",MONTH(テーブル1[[#This Row],[日付]]))</f>
        <v/>
      </c>
      <c r="G352" s="2"/>
      <c r="H352" s="2"/>
    </row>
    <row r="353" spans="2:8">
      <c r="B353" s="1"/>
      <c r="C353" t="str">
        <f>IF(テーブル1[[#This Row],[日付]]="","",YEAR(テーブル1[[#This Row],[日付]]))</f>
        <v/>
      </c>
      <c r="D353" t="str">
        <f>IF(テーブル1[[#This Row],[日付]]="","",MONTH(テーブル1[[#This Row],[日付]]))</f>
        <v/>
      </c>
      <c r="G353" s="2"/>
      <c r="H353" s="2"/>
    </row>
    <row r="354" spans="2:8">
      <c r="B354" s="1"/>
      <c r="C354" t="str">
        <f>IF(テーブル1[[#This Row],[日付]]="","",YEAR(テーブル1[[#This Row],[日付]]))</f>
        <v/>
      </c>
      <c r="D354" t="str">
        <f>IF(テーブル1[[#This Row],[日付]]="","",MONTH(テーブル1[[#This Row],[日付]]))</f>
        <v/>
      </c>
      <c r="G354" s="2"/>
      <c r="H354" s="2"/>
    </row>
    <row r="355" spans="2:8">
      <c r="B355" s="1"/>
      <c r="C355" t="str">
        <f>IF(テーブル1[[#This Row],[日付]]="","",YEAR(テーブル1[[#This Row],[日付]]))</f>
        <v/>
      </c>
      <c r="D355" t="str">
        <f>IF(テーブル1[[#This Row],[日付]]="","",MONTH(テーブル1[[#This Row],[日付]]))</f>
        <v/>
      </c>
      <c r="G355" s="2"/>
      <c r="H355" s="2"/>
    </row>
    <row r="356" spans="2:8">
      <c r="B356" s="1"/>
      <c r="C356" t="str">
        <f>IF(テーブル1[[#This Row],[日付]]="","",YEAR(テーブル1[[#This Row],[日付]]))</f>
        <v/>
      </c>
      <c r="D356" t="str">
        <f>IF(テーブル1[[#This Row],[日付]]="","",MONTH(テーブル1[[#This Row],[日付]]))</f>
        <v/>
      </c>
      <c r="G356" s="2"/>
      <c r="H356" s="2"/>
    </row>
    <row r="357" spans="2:8">
      <c r="B357" s="1"/>
      <c r="C357" t="str">
        <f>IF(テーブル1[[#This Row],[日付]]="","",YEAR(テーブル1[[#This Row],[日付]]))</f>
        <v/>
      </c>
      <c r="D357" t="str">
        <f>IF(テーブル1[[#This Row],[日付]]="","",MONTH(テーブル1[[#This Row],[日付]]))</f>
        <v/>
      </c>
      <c r="G357" s="2"/>
      <c r="H357" s="2"/>
    </row>
    <row r="358" spans="2:8">
      <c r="B358" s="1"/>
      <c r="C358" t="str">
        <f>IF(テーブル1[[#This Row],[日付]]="","",YEAR(テーブル1[[#This Row],[日付]]))</f>
        <v/>
      </c>
      <c r="D358" t="str">
        <f>IF(テーブル1[[#This Row],[日付]]="","",MONTH(テーブル1[[#This Row],[日付]]))</f>
        <v/>
      </c>
      <c r="G358" s="2"/>
      <c r="H358" s="2"/>
    </row>
    <row r="359" spans="2:8">
      <c r="B359" s="1"/>
      <c r="C359" t="str">
        <f>IF(テーブル1[[#This Row],[日付]]="","",YEAR(テーブル1[[#This Row],[日付]]))</f>
        <v/>
      </c>
      <c r="D359" t="str">
        <f>IF(テーブル1[[#This Row],[日付]]="","",MONTH(テーブル1[[#This Row],[日付]]))</f>
        <v/>
      </c>
      <c r="G359" s="2"/>
      <c r="H359" s="2"/>
    </row>
    <row r="360" spans="2:8">
      <c r="B360" s="1"/>
      <c r="C360" t="str">
        <f>IF(テーブル1[[#This Row],[日付]]="","",YEAR(テーブル1[[#This Row],[日付]]))</f>
        <v/>
      </c>
      <c r="D360" t="str">
        <f>IF(テーブル1[[#This Row],[日付]]="","",MONTH(テーブル1[[#This Row],[日付]]))</f>
        <v/>
      </c>
      <c r="G360" s="2"/>
      <c r="H360" s="2"/>
    </row>
    <row r="361" spans="2:8">
      <c r="B361" s="1"/>
      <c r="C361" t="str">
        <f>IF(テーブル1[[#This Row],[日付]]="","",YEAR(テーブル1[[#This Row],[日付]]))</f>
        <v/>
      </c>
      <c r="D361" t="str">
        <f>IF(テーブル1[[#This Row],[日付]]="","",MONTH(テーブル1[[#This Row],[日付]]))</f>
        <v/>
      </c>
      <c r="G361" s="2"/>
      <c r="H361" s="2"/>
    </row>
    <row r="362" spans="2:8">
      <c r="B362" s="1"/>
      <c r="C362" t="str">
        <f>IF(テーブル1[[#This Row],[日付]]="","",YEAR(テーブル1[[#This Row],[日付]]))</f>
        <v/>
      </c>
      <c r="D362" t="str">
        <f>IF(テーブル1[[#This Row],[日付]]="","",MONTH(テーブル1[[#This Row],[日付]]))</f>
        <v/>
      </c>
      <c r="G362" s="2"/>
      <c r="H362" s="2"/>
    </row>
    <row r="363" spans="2:8">
      <c r="B363" s="1"/>
      <c r="C363" t="str">
        <f>IF(テーブル1[[#This Row],[日付]]="","",YEAR(テーブル1[[#This Row],[日付]]))</f>
        <v/>
      </c>
      <c r="D363" t="str">
        <f>IF(テーブル1[[#This Row],[日付]]="","",MONTH(テーブル1[[#This Row],[日付]]))</f>
        <v/>
      </c>
      <c r="G363" s="2"/>
      <c r="H363" s="2"/>
    </row>
    <row r="364" spans="2:8">
      <c r="B364" s="1"/>
      <c r="C364" t="str">
        <f>IF(テーブル1[[#This Row],[日付]]="","",YEAR(テーブル1[[#This Row],[日付]]))</f>
        <v/>
      </c>
      <c r="D364" t="str">
        <f>IF(テーブル1[[#This Row],[日付]]="","",MONTH(テーブル1[[#This Row],[日付]]))</f>
        <v/>
      </c>
      <c r="G364" s="2"/>
      <c r="H364" s="2"/>
    </row>
    <row r="365" spans="2:8">
      <c r="B365" s="1"/>
      <c r="C365" t="str">
        <f>IF(テーブル1[[#This Row],[日付]]="","",YEAR(テーブル1[[#This Row],[日付]]))</f>
        <v/>
      </c>
      <c r="D365" t="str">
        <f>IF(テーブル1[[#This Row],[日付]]="","",MONTH(テーブル1[[#This Row],[日付]]))</f>
        <v/>
      </c>
      <c r="G365" s="2"/>
      <c r="H365" s="2"/>
    </row>
    <row r="366" spans="2:8">
      <c r="B366" s="1"/>
      <c r="C366" t="str">
        <f>IF(テーブル1[[#This Row],[日付]]="","",YEAR(テーブル1[[#This Row],[日付]]))</f>
        <v/>
      </c>
      <c r="D366" t="str">
        <f>IF(テーブル1[[#This Row],[日付]]="","",MONTH(テーブル1[[#This Row],[日付]]))</f>
        <v/>
      </c>
      <c r="G366" s="2"/>
      <c r="H366" s="2"/>
    </row>
    <row r="367" spans="2:8">
      <c r="B367" s="1"/>
      <c r="C367" t="str">
        <f>IF(テーブル1[[#This Row],[日付]]="","",YEAR(テーブル1[[#This Row],[日付]]))</f>
        <v/>
      </c>
      <c r="D367" t="str">
        <f>IF(テーブル1[[#This Row],[日付]]="","",MONTH(テーブル1[[#This Row],[日付]]))</f>
        <v/>
      </c>
      <c r="G367" s="2"/>
      <c r="H367" s="2"/>
    </row>
    <row r="368" spans="2:8">
      <c r="B368" s="1"/>
      <c r="C368" t="str">
        <f>IF(テーブル1[[#This Row],[日付]]="","",YEAR(テーブル1[[#This Row],[日付]]))</f>
        <v/>
      </c>
      <c r="D368" t="str">
        <f>IF(テーブル1[[#This Row],[日付]]="","",MONTH(テーブル1[[#This Row],[日付]]))</f>
        <v/>
      </c>
      <c r="G368" s="2"/>
      <c r="H368" s="2"/>
    </row>
    <row r="369" spans="2:8">
      <c r="B369" s="1"/>
      <c r="C369" t="str">
        <f>IF(テーブル1[[#This Row],[日付]]="","",YEAR(テーブル1[[#This Row],[日付]]))</f>
        <v/>
      </c>
      <c r="D369" t="str">
        <f>IF(テーブル1[[#This Row],[日付]]="","",MONTH(テーブル1[[#This Row],[日付]]))</f>
        <v/>
      </c>
      <c r="G369" s="2"/>
      <c r="H369" s="2"/>
    </row>
    <row r="370" spans="2:8">
      <c r="B370" s="1"/>
      <c r="C370" t="str">
        <f>IF(テーブル1[[#This Row],[日付]]="","",YEAR(テーブル1[[#This Row],[日付]]))</f>
        <v/>
      </c>
      <c r="D370" t="str">
        <f>IF(テーブル1[[#This Row],[日付]]="","",MONTH(テーブル1[[#This Row],[日付]]))</f>
        <v/>
      </c>
      <c r="G370" s="2"/>
      <c r="H370" s="2"/>
    </row>
    <row r="371" spans="2:8">
      <c r="B371" s="1"/>
      <c r="C371" t="str">
        <f>IF(テーブル1[[#This Row],[日付]]="","",YEAR(テーブル1[[#This Row],[日付]]))</f>
        <v/>
      </c>
      <c r="D371" t="str">
        <f>IF(テーブル1[[#This Row],[日付]]="","",MONTH(テーブル1[[#This Row],[日付]]))</f>
        <v/>
      </c>
      <c r="G371" s="2"/>
      <c r="H371" s="2"/>
    </row>
    <row r="372" spans="2:8">
      <c r="B372" s="1"/>
      <c r="C372" t="str">
        <f>IF(テーブル1[[#This Row],[日付]]="","",YEAR(テーブル1[[#This Row],[日付]]))</f>
        <v/>
      </c>
      <c r="D372" t="str">
        <f>IF(テーブル1[[#This Row],[日付]]="","",MONTH(テーブル1[[#This Row],[日付]]))</f>
        <v/>
      </c>
      <c r="G372" s="2"/>
      <c r="H372" s="2"/>
    </row>
    <row r="373" spans="2:8">
      <c r="B373" s="1"/>
      <c r="C373" t="str">
        <f>IF(テーブル1[[#This Row],[日付]]="","",YEAR(テーブル1[[#This Row],[日付]]))</f>
        <v/>
      </c>
      <c r="D373" t="str">
        <f>IF(テーブル1[[#This Row],[日付]]="","",MONTH(テーブル1[[#This Row],[日付]]))</f>
        <v/>
      </c>
      <c r="G373" s="2"/>
      <c r="H373" s="2"/>
    </row>
    <row r="374" spans="2:8">
      <c r="B374" s="1"/>
      <c r="C374" t="str">
        <f>IF(テーブル1[[#This Row],[日付]]="","",YEAR(テーブル1[[#This Row],[日付]]))</f>
        <v/>
      </c>
      <c r="D374" t="str">
        <f>IF(テーブル1[[#This Row],[日付]]="","",MONTH(テーブル1[[#This Row],[日付]]))</f>
        <v/>
      </c>
      <c r="G374" s="2"/>
      <c r="H374" s="2"/>
    </row>
    <row r="375" spans="2:8">
      <c r="B375" s="1"/>
      <c r="C375" t="str">
        <f>IF(テーブル1[[#This Row],[日付]]="","",YEAR(テーブル1[[#This Row],[日付]]))</f>
        <v/>
      </c>
      <c r="D375" t="str">
        <f>IF(テーブル1[[#This Row],[日付]]="","",MONTH(テーブル1[[#This Row],[日付]]))</f>
        <v/>
      </c>
      <c r="G375" s="2"/>
      <c r="H375" s="2"/>
    </row>
    <row r="376" spans="2:8">
      <c r="B376" s="1"/>
      <c r="C376" t="str">
        <f>IF(テーブル1[[#This Row],[日付]]="","",YEAR(テーブル1[[#This Row],[日付]]))</f>
        <v/>
      </c>
      <c r="D376" t="str">
        <f>IF(テーブル1[[#This Row],[日付]]="","",MONTH(テーブル1[[#This Row],[日付]]))</f>
        <v/>
      </c>
      <c r="G376" s="2"/>
      <c r="H376" s="2"/>
    </row>
    <row r="377" spans="2:8">
      <c r="B377" s="1"/>
      <c r="C377" t="str">
        <f>IF(テーブル1[[#This Row],[日付]]="","",YEAR(テーブル1[[#This Row],[日付]]))</f>
        <v/>
      </c>
      <c r="D377" t="str">
        <f>IF(テーブル1[[#This Row],[日付]]="","",MONTH(テーブル1[[#This Row],[日付]]))</f>
        <v/>
      </c>
      <c r="G377" s="2"/>
      <c r="H377" s="2"/>
    </row>
    <row r="378" spans="2:8">
      <c r="B378" s="1"/>
      <c r="C378" t="str">
        <f>IF(テーブル1[[#This Row],[日付]]="","",YEAR(テーブル1[[#This Row],[日付]]))</f>
        <v/>
      </c>
      <c r="D378" t="str">
        <f>IF(テーブル1[[#This Row],[日付]]="","",MONTH(テーブル1[[#This Row],[日付]]))</f>
        <v/>
      </c>
      <c r="G378" s="2"/>
      <c r="H378" s="2"/>
    </row>
    <row r="379" spans="2:8">
      <c r="B379" s="1"/>
      <c r="C379" t="str">
        <f>IF(テーブル1[[#This Row],[日付]]="","",YEAR(テーブル1[[#This Row],[日付]]))</f>
        <v/>
      </c>
      <c r="D379" t="str">
        <f>IF(テーブル1[[#This Row],[日付]]="","",MONTH(テーブル1[[#This Row],[日付]]))</f>
        <v/>
      </c>
      <c r="G379" s="2"/>
      <c r="H379" s="2"/>
    </row>
    <row r="380" spans="2:8">
      <c r="B380" s="1"/>
      <c r="C380" t="str">
        <f>IF(テーブル1[[#This Row],[日付]]="","",YEAR(テーブル1[[#This Row],[日付]]))</f>
        <v/>
      </c>
      <c r="D380" t="str">
        <f>IF(テーブル1[[#This Row],[日付]]="","",MONTH(テーブル1[[#This Row],[日付]]))</f>
        <v/>
      </c>
      <c r="G380" s="2"/>
      <c r="H380" s="2"/>
    </row>
    <row r="381" spans="2:8">
      <c r="B381" s="1"/>
      <c r="C381" t="str">
        <f>IF(テーブル1[[#This Row],[日付]]="","",YEAR(テーブル1[[#This Row],[日付]]))</f>
        <v/>
      </c>
      <c r="D381" t="str">
        <f>IF(テーブル1[[#This Row],[日付]]="","",MONTH(テーブル1[[#This Row],[日付]]))</f>
        <v/>
      </c>
      <c r="G381" s="2"/>
      <c r="H381" s="2"/>
    </row>
    <row r="382" spans="2:8">
      <c r="B382" s="1"/>
      <c r="C382" t="str">
        <f>IF(テーブル1[[#This Row],[日付]]="","",YEAR(テーブル1[[#This Row],[日付]]))</f>
        <v/>
      </c>
      <c r="D382" t="str">
        <f>IF(テーブル1[[#This Row],[日付]]="","",MONTH(テーブル1[[#This Row],[日付]]))</f>
        <v/>
      </c>
      <c r="G382" s="2"/>
      <c r="H382" s="2"/>
    </row>
    <row r="383" spans="2:8">
      <c r="B383" s="1"/>
      <c r="C383" t="str">
        <f>IF(テーブル1[[#This Row],[日付]]="","",YEAR(テーブル1[[#This Row],[日付]]))</f>
        <v/>
      </c>
      <c r="D383" t="str">
        <f>IF(テーブル1[[#This Row],[日付]]="","",MONTH(テーブル1[[#This Row],[日付]]))</f>
        <v/>
      </c>
      <c r="G383" s="2"/>
      <c r="H383" s="2"/>
    </row>
    <row r="384" spans="2:8">
      <c r="B384" s="1"/>
      <c r="C384" t="str">
        <f>IF(テーブル1[[#This Row],[日付]]="","",YEAR(テーブル1[[#This Row],[日付]]))</f>
        <v/>
      </c>
      <c r="D384" t="str">
        <f>IF(テーブル1[[#This Row],[日付]]="","",MONTH(テーブル1[[#This Row],[日付]]))</f>
        <v/>
      </c>
      <c r="G384" s="2"/>
      <c r="H384" s="2"/>
    </row>
    <row r="385" spans="2:8">
      <c r="B385" s="1"/>
      <c r="C385" t="str">
        <f>IF(テーブル1[[#This Row],[日付]]="","",YEAR(テーブル1[[#This Row],[日付]]))</f>
        <v/>
      </c>
      <c r="D385" t="str">
        <f>IF(テーブル1[[#This Row],[日付]]="","",MONTH(テーブル1[[#This Row],[日付]]))</f>
        <v/>
      </c>
      <c r="G385" s="2"/>
      <c r="H385" s="2"/>
    </row>
    <row r="386" spans="2:8">
      <c r="B386" s="1"/>
      <c r="C386" t="str">
        <f>IF(テーブル1[[#This Row],[日付]]="","",YEAR(テーブル1[[#This Row],[日付]]))</f>
        <v/>
      </c>
      <c r="D386" t="str">
        <f>IF(テーブル1[[#This Row],[日付]]="","",MONTH(テーブル1[[#This Row],[日付]]))</f>
        <v/>
      </c>
      <c r="G386" s="2"/>
      <c r="H386" s="2"/>
    </row>
    <row r="387" spans="2:8">
      <c r="B387" s="1"/>
      <c r="C387" t="str">
        <f>IF(テーブル1[[#This Row],[日付]]="","",YEAR(テーブル1[[#This Row],[日付]]))</f>
        <v/>
      </c>
      <c r="D387" t="str">
        <f>IF(テーブル1[[#This Row],[日付]]="","",MONTH(テーブル1[[#This Row],[日付]]))</f>
        <v/>
      </c>
      <c r="G387" s="2"/>
      <c r="H387" s="2"/>
    </row>
    <row r="388" spans="2:8">
      <c r="B388" s="1"/>
      <c r="C388" t="str">
        <f>IF(テーブル1[[#This Row],[日付]]="","",YEAR(テーブル1[[#This Row],[日付]]))</f>
        <v/>
      </c>
      <c r="D388" t="str">
        <f>IF(テーブル1[[#This Row],[日付]]="","",MONTH(テーブル1[[#This Row],[日付]]))</f>
        <v/>
      </c>
      <c r="G388" s="2"/>
      <c r="H388" s="2"/>
    </row>
    <row r="389" spans="2:8">
      <c r="B389" s="1"/>
      <c r="C389" t="str">
        <f>IF(テーブル1[[#This Row],[日付]]="","",YEAR(テーブル1[[#This Row],[日付]]))</f>
        <v/>
      </c>
      <c r="D389" t="str">
        <f>IF(テーブル1[[#This Row],[日付]]="","",MONTH(テーブル1[[#This Row],[日付]]))</f>
        <v/>
      </c>
      <c r="G389" s="2"/>
      <c r="H389" s="2"/>
    </row>
    <row r="390" spans="2:8">
      <c r="B390" s="1"/>
      <c r="C390" t="str">
        <f>IF(テーブル1[[#This Row],[日付]]="","",YEAR(テーブル1[[#This Row],[日付]]))</f>
        <v/>
      </c>
      <c r="D390" t="str">
        <f>IF(テーブル1[[#This Row],[日付]]="","",MONTH(テーブル1[[#This Row],[日付]]))</f>
        <v/>
      </c>
      <c r="G390" s="2"/>
      <c r="H390" s="2"/>
    </row>
    <row r="391" spans="2:8">
      <c r="B391" s="1"/>
      <c r="C391" t="str">
        <f>IF(テーブル1[[#This Row],[日付]]="","",YEAR(テーブル1[[#This Row],[日付]]))</f>
        <v/>
      </c>
      <c r="D391" t="str">
        <f>IF(テーブル1[[#This Row],[日付]]="","",MONTH(テーブル1[[#This Row],[日付]]))</f>
        <v/>
      </c>
      <c r="G391" s="2"/>
      <c r="H391" s="2"/>
    </row>
    <row r="392" spans="2:8">
      <c r="B392" s="1"/>
      <c r="C392" t="str">
        <f>IF(テーブル1[[#This Row],[日付]]="","",YEAR(テーブル1[[#This Row],[日付]]))</f>
        <v/>
      </c>
      <c r="D392" t="str">
        <f>IF(テーブル1[[#This Row],[日付]]="","",MONTH(テーブル1[[#This Row],[日付]]))</f>
        <v/>
      </c>
      <c r="G392" s="2"/>
      <c r="H392" s="2"/>
    </row>
    <row r="393" spans="2:8">
      <c r="B393" s="1"/>
      <c r="C393" t="str">
        <f>IF(テーブル1[[#This Row],[日付]]="","",YEAR(テーブル1[[#This Row],[日付]]))</f>
        <v/>
      </c>
      <c r="D393" t="str">
        <f>IF(テーブル1[[#This Row],[日付]]="","",MONTH(テーブル1[[#This Row],[日付]]))</f>
        <v/>
      </c>
      <c r="G393" s="2"/>
      <c r="H393" s="2"/>
    </row>
    <row r="394" spans="2:8">
      <c r="B394" s="1"/>
      <c r="C394" t="str">
        <f>IF(テーブル1[[#This Row],[日付]]="","",YEAR(テーブル1[[#This Row],[日付]]))</f>
        <v/>
      </c>
      <c r="D394" t="str">
        <f>IF(テーブル1[[#This Row],[日付]]="","",MONTH(テーブル1[[#This Row],[日付]]))</f>
        <v/>
      </c>
      <c r="G394" s="2"/>
      <c r="H394" s="2"/>
    </row>
    <row r="395" spans="2:8">
      <c r="B395" s="1"/>
      <c r="C395" t="str">
        <f>IF(テーブル1[[#This Row],[日付]]="","",YEAR(テーブル1[[#This Row],[日付]]))</f>
        <v/>
      </c>
      <c r="D395" t="str">
        <f>IF(テーブル1[[#This Row],[日付]]="","",MONTH(テーブル1[[#This Row],[日付]]))</f>
        <v/>
      </c>
      <c r="G395" s="2"/>
      <c r="H395" s="2"/>
    </row>
    <row r="396" spans="2:8">
      <c r="B396" s="1"/>
      <c r="C396" t="str">
        <f>IF(テーブル1[[#This Row],[日付]]="","",YEAR(テーブル1[[#This Row],[日付]]))</f>
        <v/>
      </c>
      <c r="D396" t="str">
        <f>IF(テーブル1[[#This Row],[日付]]="","",MONTH(テーブル1[[#This Row],[日付]]))</f>
        <v/>
      </c>
      <c r="G396" s="2"/>
      <c r="H396" s="2"/>
    </row>
    <row r="397" spans="2:8">
      <c r="B397" s="1"/>
      <c r="C397" t="str">
        <f>IF(テーブル1[[#This Row],[日付]]="","",YEAR(テーブル1[[#This Row],[日付]]))</f>
        <v/>
      </c>
      <c r="D397" t="str">
        <f>IF(テーブル1[[#This Row],[日付]]="","",MONTH(テーブル1[[#This Row],[日付]]))</f>
        <v/>
      </c>
      <c r="G397" s="2"/>
      <c r="H397" s="2"/>
    </row>
    <row r="398" spans="2:8">
      <c r="B398" s="1"/>
      <c r="C398" t="str">
        <f>IF(テーブル1[[#This Row],[日付]]="","",YEAR(テーブル1[[#This Row],[日付]]))</f>
        <v/>
      </c>
      <c r="D398" t="str">
        <f>IF(テーブル1[[#This Row],[日付]]="","",MONTH(テーブル1[[#This Row],[日付]]))</f>
        <v/>
      </c>
      <c r="G398" s="2"/>
      <c r="H398" s="2"/>
    </row>
    <row r="399" spans="2:8">
      <c r="B399" s="1"/>
      <c r="C399" t="str">
        <f>IF(テーブル1[[#This Row],[日付]]="","",YEAR(テーブル1[[#This Row],[日付]]))</f>
        <v/>
      </c>
      <c r="D399" t="str">
        <f>IF(テーブル1[[#This Row],[日付]]="","",MONTH(テーブル1[[#This Row],[日付]]))</f>
        <v/>
      </c>
      <c r="G399" s="2"/>
      <c r="H399" s="2"/>
    </row>
    <row r="400" spans="2:8">
      <c r="B400" s="1"/>
      <c r="C400" t="str">
        <f>IF(テーブル1[[#This Row],[日付]]="","",YEAR(テーブル1[[#This Row],[日付]]))</f>
        <v/>
      </c>
      <c r="D400" t="str">
        <f>IF(テーブル1[[#This Row],[日付]]="","",MONTH(テーブル1[[#This Row],[日付]]))</f>
        <v/>
      </c>
      <c r="G400" s="2"/>
      <c r="H400" s="2"/>
    </row>
    <row r="401" spans="2:8">
      <c r="B401" s="1"/>
      <c r="C401" t="str">
        <f>IF(テーブル1[[#This Row],[日付]]="","",YEAR(テーブル1[[#This Row],[日付]]))</f>
        <v/>
      </c>
      <c r="D401" t="str">
        <f>IF(テーブル1[[#This Row],[日付]]="","",MONTH(テーブル1[[#This Row],[日付]]))</f>
        <v/>
      </c>
      <c r="G401" s="2"/>
      <c r="H401" s="2"/>
    </row>
    <row r="402" spans="2:8">
      <c r="B402" s="1"/>
      <c r="C402" t="str">
        <f>IF(テーブル1[[#This Row],[日付]]="","",YEAR(テーブル1[[#This Row],[日付]]))</f>
        <v/>
      </c>
      <c r="D402" t="str">
        <f>IF(テーブル1[[#This Row],[日付]]="","",MONTH(テーブル1[[#This Row],[日付]]))</f>
        <v/>
      </c>
      <c r="G402" s="2"/>
      <c r="H402" s="2"/>
    </row>
    <row r="403" spans="2:8">
      <c r="B403" s="1"/>
      <c r="C403" t="str">
        <f>IF(テーブル1[[#This Row],[日付]]="","",YEAR(テーブル1[[#This Row],[日付]]))</f>
        <v/>
      </c>
      <c r="D403" t="str">
        <f>IF(テーブル1[[#This Row],[日付]]="","",MONTH(テーブル1[[#This Row],[日付]]))</f>
        <v/>
      </c>
      <c r="G403" s="2"/>
      <c r="H403" s="2"/>
    </row>
    <row r="404" spans="2:8">
      <c r="B404" s="1"/>
      <c r="C404" t="str">
        <f>IF(テーブル1[[#This Row],[日付]]="","",YEAR(テーブル1[[#This Row],[日付]]))</f>
        <v/>
      </c>
      <c r="D404" t="str">
        <f>IF(テーブル1[[#This Row],[日付]]="","",MONTH(テーブル1[[#This Row],[日付]]))</f>
        <v/>
      </c>
      <c r="G404" s="2"/>
      <c r="H404" s="2"/>
    </row>
    <row r="405" spans="2:8">
      <c r="B405" s="1"/>
      <c r="C405" t="str">
        <f>IF(テーブル1[[#This Row],[日付]]="","",YEAR(テーブル1[[#This Row],[日付]]))</f>
        <v/>
      </c>
      <c r="D405" t="str">
        <f>IF(テーブル1[[#This Row],[日付]]="","",MONTH(テーブル1[[#This Row],[日付]]))</f>
        <v/>
      </c>
      <c r="G405" s="2"/>
      <c r="H405" s="2"/>
    </row>
    <row r="406" spans="2:8">
      <c r="B406" s="1"/>
      <c r="C406" t="str">
        <f>IF(テーブル1[[#This Row],[日付]]="","",YEAR(テーブル1[[#This Row],[日付]]))</f>
        <v/>
      </c>
      <c r="D406" t="str">
        <f>IF(テーブル1[[#This Row],[日付]]="","",MONTH(テーブル1[[#This Row],[日付]]))</f>
        <v/>
      </c>
      <c r="G406" s="2"/>
      <c r="H406" s="2"/>
    </row>
    <row r="407" spans="2:8">
      <c r="B407" s="1"/>
      <c r="C407" t="str">
        <f>IF(テーブル1[[#This Row],[日付]]="","",YEAR(テーブル1[[#This Row],[日付]]))</f>
        <v/>
      </c>
      <c r="D407" t="str">
        <f>IF(テーブル1[[#This Row],[日付]]="","",MONTH(テーブル1[[#This Row],[日付]]))</f>
        <v/>
      </c>
      <c r="G407" s="2"/>
      <c r="H407" s="2"/>
    </row>
    <row r="408" spans="2:8">
      <c r="B408" s="1"/>
      <c r="C408" t="str">
        <f>IF(テーブル1[[#This Row],[日付]]="","",YEAR(テーブル1[[#This Row],[日付]]))</f>
        <v/>
      </c>
      <c r="D408" t="str">
        <f>IF(テーブル1[[#This Row],[日付]]="","",MONTH(テーブル1[[#This Row],[日付]]))</f>
        <v/>
      </c>
      <c r="G408" s="2"/>
      <c r="H408" s="2"/>
    </row>
    <row r="409" spans="2:8">
      <c r="B409" s="1"/>
      <c r="C409" t="str">
        <f>IF(テーブル1[[#This Row],[日付]]="","",YEAR(テーブル1[[#This Row],[日付]]))</f>
        <v/>
      </c>
      <c r="D409" t="str">
        <f>IF(テーブル1[[#This Row],[日付]]="","",MONTH(テーブル1[[#This Row],[日付]]))</f>
        <v/>
      </c>
      <c r="G409" s="2"/>
      <c r="H409" s="2"/>
    </row>
    <row r="410" spans="2:8">
      <c r="B410" s="1"/>
      <c r="C410" t="str">
        <f>IF(テーブル1[[#This Row],[日付]]="","",YEAR(テーブル1[[#This Row],[日付]]))</f>
        <v/>
      </c>
      <c r="D410" t="str">
        <f>IF(テーブル1[[#This Row],[日付]]="","",MONTH(テーブル1[[#This Row],[日付]]))</f>
        <v/>
      </c>
      <c r="G410" s="2"/>
      <c r="H410" s="2"/>
    </row>
    <row r="411" spans="2:8">
      <c r="B411" s="1"/>
      <c r="C411" t="str">
        <f>IF(テーブル1[[#This Row],[日付]]="","",YEAR(テーブル1[[#This Row],[日付]]))</f>
        <v/>
      </c>
      <c r="D411" t="str">
        <f>IF(テーブル1[[#This Row],[日付]]="","",MONTH(テーブル1[[#This Row],[日付]]))</f>
        <v/>
      </c>
      <c r="G411" s="2"/>
      <c r="H411" s="2"/>
    </row>
    <row r="412" spans="2:8">
      <c r="B412" s="1"/>
      <c r="C412" t="str">
        <f>IF(テーブル1[[#This Row],[日付]]="","",YEAR(テーブル1[[#This Row],[日付]]))</f>
        <v/>
      </c>
      <c r="D412" t="str">
        <f>IF(テーブル1[[#This Row],[日付]]="","",MONTH(テーブル1[[#This Row],[日付]]))</f>
        <v/>
      </c>
      <c r="G412" s="2"/>
      <c r="H412" s="2"/>
    </row>
    <row r="413" spans="2:8">
      <c r="B413" s="1"/>
      <c r="C413" t="str">
        <f>IF(テーブル1[[#This Row],[日付]]="","",YEAR(テーブル1[[#This Row],[日付]]))</f>
        <v/>
      </c>
      <c r="D413" t="str">
        <f>IF(テーブル1[[#This Row],[日付]]="","",MONTH(テーブル1[[#This Row],[日付]]))</f>
        <v/>
      </c>
      <c r="G413" s="2"/>
      <c r="H413" s="2"/>
    </row>
    <row r="414" spans="2:8">
      <c r="B414" s="1"/>
      <c r="C414" t="str">
        <f>IF(テーブル1[[#This Row],[日付]]="","",YEAR(テーブル1[[#This Row],[日付]]))</f>
        <v/>
      </c>
      <c r="D414" t="str">
        <f>IF(テーブル1[[#This Row],[日付]]="","",MONTH(テーブル1[[#This Row],[日付]]))</f>
        <v/>
      </c>
      <c r="G414" s="2"/>
      <c r="H414" s="2"/>
    </row>
    <row r="415" spans="2:8">
      <c r="B415" s="1"/>
      <c r="C415" t="str">
        <f>IF(テーブル1[[#This Row],[日付]]="","",YEAR(テーブル1[[#This Row],[日付]]))</f>
        <v/>
      </c>
      <c r="D415" t="str">
        <f>IF(テーブル1[[#This Row],[日付]]="","",MONTH(テーブル1[[#This Row],[日付]]))</f>
        <v/>
      </c>
      <c r="G415" s="2"/>
      <c r="H415" s="2"/>
    </row>
    <row r="416" spans="2:8">
      <c r="B416" s="1"/>
      <c r="C416" t="str">
        <f>IF(テーブル1[[#This Row],[日付]]="","",YEAR(テーブル1[[#This Row],[日付]]))</f>
        <v/>
      </c>
      <c r="D416" t="str">
        <f>IF(テーブル1[[#This Row],[日付]]="","",MONTH(テーブル1[[#This Row],[日付]]))</f>
        <v/>
      </c>
      <c r="G416" s="2"/>
      <c r="H416" s="2"/>
    </row>
    <row r="417" spans="2:8">
      <c r="B417" s="1"/>
      <c r="C417" t="str">
        <f>IF(テーブル1[[#This Row],[日付]]="","",YEAR(テーブル1[[#This Row],[日付]]))</f>
        <v/>
      </c>
      <c r="D417" t="str">
        <f>IF(テーブル1[[#This Row],[日付]]="","",MONTH(テーブル1[[#This Row],[日付]]))</f>
        <v/>
      </c>
      <c r="G417" s="2"/>
      <c r="H417" s="2"/>
    </row>
    <row r="418" spans="2:8">
      <c r="B418" s="1"/>
      <c r="C418" t="str">
        <f>IF(テーブル1[[#This Row],[日付]]="","",YEAR(テーブル1[[#This Row],[日付]]))</f>
        <v/>
      </c>
      <c r="D418" t="str">
        <f>IF(テーブル1[[#This Row],[日付]]="","",MONTH(テーブル1[[#This Row],[日付]]))</f>
        <v/>
      </c>
      <c r="G418" s="2"/>
      <c r="H418" s="2"/>
    </row>
    <row r="419" spans="2:8">
      <c r="B419" s="1"/>
      <c r="C419" t="str">
        <f>IF(テーブル1[[#This Row],[日付]]="","",YEAR(テーブル1[[#This Row],[日付]]))</f>
        <v/>
      </c>
      <c r="D419" t="str">
        <f>IF(テーブル1[[#This Row],[日付]]="","",MONTH(テーブル1[[#This Row],[日付]]))</f>
        <v/>
      </c>
      <c r="G419" s="2"/>
      <c r="H419" s="2"/>
    </row>
    <row r="420" spans="2:8">
      <c r="B420" s="1"/>
      <c r="C420" t="str">
        <f>IF(テーブル1[[#This Row],[日付]]="","",YEAR(テーブル1[[#This Row],[日付]]))</f>
        <v/>
      </c>
      <c r="D420" t="str">
        <f>IF(テーブル1[[#This Row],[日付]]="","",MONTH(テーブル1[[#This Row],[日付]]))</f>
        <v/>
      </c>
      <c r="G420" s="2"/>
      <c r="H420" s="2"/>
    </row>
    <row r="421" spans="2:8">
      <c r="B421" s="1"/>
      <c r="C421" t="str">
        <f>IF(テーブル1[[#This Row],[日付]]="","",YEAR(テーブル1[[#This Row],[日付]]))</f>
        <v/>
      </c>
      <c r="D421" t="str">
        <f>IF(テーブル1[[#This Row],[日付]]="","",MONTH(テーブル1[[#This Row],[日付]]))</f>
        <v/>
      </c>
      <c r="G421" s="2"/>
      <c r="H421" s="2"/>
    </row>
    <row r="422" spans="2:8">
      <c r="B422" s="1"/>
      <c r="C422" t="str">
        <f>IF(テーブル1[[#This Row],[日付]]="","",YEAR(テーブル1[[#This Row],[日付]]))</f>
        <v/>
      </c>
      <c r="D422" t="str">
        <f>IF(テーブル1[[#This Row],[日付]]="","",MONTH(テーブル1[[#This Row],[日付]]))</f>
        <v/>
      </c>
      <c r="G422" s="2"/>
      <c r="H422" s="2"/>
    </row>
    <row r="423" spans="2:8">
      <c r="B423" s="1"/>
      <c r="C423" t="str">
        <f>IF(テーブル1[[#This Row],[日付]]="","",YEAR(テーブル1[[#This Row],[日付]]))</f>
        <v/>
      </c>
      <c r="D423" t="str">
        <f>IF(テーブル1[[#This Row],[日付]]="","",MONTH(テーブル1[[#This Row],[日付]]))</f>
        <v/>
      </c>
      <c r="G423" s="2"/>
      <c r="H423" s="2"/>
    </row>
    <row r="424" spans="2:8">
      <c r="B424" s="1"/>
      <c r="C424" t="str">
        <f>IF(テーブル1[[#This Row],[日付]]="","",YEAR(テーブル1[[#This Row],[日付]]))</f>
        <v/>
      </c>
      <c r="D424" t="str">
        <f>IF(テーブル1[[#This Row],[日付]]="","",MONTH(テーブル1[[#This Row],[日付]]))</f>
        <v/>
      </c>
      <c r="G424" s="2"/>
      <c r="H424" s="2"/>
    </row>
    <row r="425" spans="2:8">
      <c r="B425" s="1"/>
      <c r="C425" t="str">
        <f>IF(テーブル1[[#This Row],[日付]]="","",YEAR(テーブル1[[#This Row],[日付]]))</f>
        <v/>
      </c>
      <c r="D425" t="str">
        <f>IF(テーブル1[[#This Row],[日付]]="","",MONTH(テーブル1[[#This Row],[日付]]))</f>
        <v/>
      </c>
      <c r="G425" s="2"/>
      <c r="H425" s="2"/>
    </row>
    <row r="426" spans="2:8">
      <c r="B426" s="1"/>
      <c r="C426" t="str">
        <f>IF(テーブル1[[#This Row],[日付]]="","",YEAR(テーブル1[[#This Row],[日付]]))</f>
        <v/>
      </c>
      <c r="D426" t="str">
        <f>IF(テーブル1[[#This Row],[日付]]="","",MONTH(テーブル1[[#This Row],[日付]]))</f>
        <v/>
      </c>
      <c r="G426" s="2"/>
      <c r="H426" s="2"/>
    </row>
    <row r="427" spans="2:8">
      <c r="B427" s="1"/>
      <c r="C427" t="str">
        <f>IF(テーブル1[[#This Row],[日付]]="","",YEAR(テーブル1[[#This Row],[日付]]))</f>
        <v/>
      </c>
      <c r="D427" t="str">
        <f>IF(テーブル1[[#This Row],[日付]]="","",MONTH(テーブル1[[#This Row],[日付]]))</f>
        <v/>
      </c>
      <c r="G427" s="2"/>
      <c r="H427" s="2"/>
    </row>
    <row r="428" spans="2:8">
      <c r="B428" s="1"/>
      <c r="C428" t="str">
        <f>IF(テーブル1[[#This Row],[日付]]="","",YEAR(テーブル1[[#This Row],[日付]]))</f>
        <v/>
      </c>
      <c r="D428" t="str">
        <f>IF(テーブル1[[#This Row],[日付]]="","",MONTH(テーブル1[[#This Row],[日付]]))</f>
        <v/>
      </c>
      <c r="G428" s="2"/>
      <c r="H428" s="2"/>
    </row>
    <row r="429" spans="2:8">
      <c r="B429" s="1"/>
      <c r="C429" t="str">
        <f>IF(テーブル1[[#This Row],[日付]]="","",YEAR(テーブル1[[#This Row],[日付]]))</f>
        <v/>
      </c>
      <c r="D429" t="str">
        <f>IF(テーブル1[[#This Row],[日付]]="","",MONTH(テーブル1[[#This Row],[日付]]))</f>
        <v/>
      </c>
      <c r="G429" s="2"/>
      <c r="H429" s="2"/>
    </row>
    <row r="430" spans="2:8">
      <c r="B430" s="1"/>
      <c r="C430" t="str">
        <f>IF(テーブル1[[#This Row],[日付]]="","",YEAR(テーブル1[[#This Row],[日付]]))</f>
        <v/>
      </c>
      <c r="D430" t="str">
        <f>IF(テーブル1[[#This Row],[日付]]="","",MONTH(テーブル1[[#This Row],[日付]]))</f>
        <v/>
      </c>
      <c r="G430" s="2"/>
      <c r="H430" s="2"/>
    </row>
    <row r="431" spans="2:8">
      <c r="B431" s="1"/>
      <c r="C431" t="str">
        <f>IF(テーブル1[[#This Row],[日付]]="","",YEAR(テーブル1[[#This Row],[日付]]))</f>
        <v/>
      </c>
      <c r="D431" t="str">
        <f>IF(テーブル1[[#This Row],[日付]]="","",MONTH(テーブル1[[#This Row],[日付]]))</f>
        <v/>
      </c>
      <c r="G431" s="2"/>
      <c r="H431" s="2"/>
    </row>
    <row r="432" spans="2:8">
      <c r="B432" s="1"/>
      <c r="C432" t="str">
        <f>IF(テーブル1[[#This Row],[日付]]="","",YEAR(テーブル1[[#This Row],[日付]]))</f>
        <v/>
      </c>
      <c r="D432" t="str">
        <f>IF(テーブル1[[#This Row],[日付]]="","",MONTH(テーブル1[[#This Row],[日付]]))</f>
        <v/>
      </c>
      <c r="G432" s="2"/>
      <c r="H432" s="2"/>
    </row>
    <row r="433" spans="2:8">
      <c r="B433" s="1"/>
      <c r="C433" t="str">
        <f>IF(テーブル1[[#This Row],[日付]]="","",YEAR(テーブル1[[#This Row],[日付]]))</f>
        <v/>
      </c>
      <c r="D433" t="str">
        <f>IF(テーブル1[[#This Row],[日付]]="","",MONTH(テーブル1[[#This Row],[日付]]))</f>
        <v/>
      </c>
      <c r="G433" s="2"/>
      <c r="H433" s="2"/>
    </row>
    <row r="434" spans="2:8">
      <c r="B434" s="1"/>
      <c r="C434" t="str">
        <f>IF(テーブル1[[#This Row],[日付]]="","",YEAR(テーブル1[[#This Row],[日付]]))</f>
        <v/>
      </c>
      <c r="D434" t="str">
        <f>IF(テーブル1[[#This Row],[日付]]="","",MONTH(テーブル1[[#This Row],[日付]]))</f>
        <v/>
      </c>
      <c r="G434" s="2"/>
      <c r="H434" s="2"/>
    </row>
    <row r="435" spans="2:8">
      <c r="B435" s="1"/>
      <c r="C435" t="str">
        <f>IF(テーブル1[[#This Row],[日付]]="","",YEAR(テーブル1[[#This Row],[日付]]))</f>
        <v/>
      </c>
      <c r="D435" t="str">
        <f>IF(テーブル1[[#This Row],[日付]]="","",MONTH(テーブル1[[#This Row],[日付]]))</f>
        <v/>
      </c>
      <c r="G435" s="2"/>
      <c r="H435" s="2"/>
    </row>
    <row r="436" spans="2:8">
      <c r="B436" s="1"/>
      <c r="C436" t="str">
        <f>IF(テーブル1[[#This Row],[日付]]="","",YEAR(テーブル1[[#This Row],[日付]]))</f>
        <v/>
      </c>
      <c r="D436" t="str">
        <f>IF(テーブル1[[#This Row],[日付]]="","",MONTH(テーブル1[[#This Row],[日付]]))</f>
        <v/>
      </c>
      <c r="G436" s="2"/>
      <c r="H436" s="2"/>
    </row>
    <row r="437" spans="2:8">
      <c r="B437" s="1"/>
      <c r="C437" t="str">
        <f>IF(テーブル1[[#This Row],[日付]]="","",YEAR(テーブル1[[#This Row],[日付]]))</f>
        <v/>
      </c>
      <c r="D437" t="str">
        <f>IF(テーブル1[[#This Row],[日付]]="","",MONTH(テーブル1[[#This Row],[日付]]))</f>
        <v/>
      </c>
      <c r="G437" s="2"/>
      <c r="H437" s="2"/>
    </row>
    <row r="438" spans="2:8">
      <c r="B438" s="1"/>
      <c r="C438" t="str">
        <f>IF(テーブル1[[#This Row],[日付]]="","",YEAR(テーブル1[[#This Row],[日付]]))</f>
        <v/>
      </c>
      <c r="D438" t="str">
        <f>IF(テーブル1[[#This Row],[日付]]="","",MONTH(テーブル1[[#This Row],[日付]]))</f>
        <v/>
      </c>
      <c r="G438" s="2"/>
      <c r="H438" s="2"/>
    </row>
    <row r="439" spans="2:8">
      <c r="B439" s="1"/>
      <c r="C439" t="str">
        <f>IF(テーブル1[[#This Row],[日付]]="","",YEAR(テーブル1[[#This Row],[日付]]))</f>
        <v/>
      </c>
      <c r="D439" t="str">
        <f>IF(テーブル1[[#This Row],[日付]]="","",MONTH(テーブル1[[#This Row],[日付]]))</f>
        <v/>
      </c>
      <c r="G439" s="2"/>
      <c r="H439" s="2"/>
    </row>
    <row r="440" spans="2:8">
      <c r="B440" s="1"/>
      <c r="C440" t="str">
        <f>IF(テーブル1[[#This Row],[日付]]="","",YEAR(テーブル1[[#This Row],[日付]]))</f>
        <v/>
      </c>
      <c r="D440" t="str">
        <f>IF(テーブル1[[#This Row],[日付]]="","",MONTH(テーブル1[[#This Row],[日付]]))</f>
        <v/>
      </c>
      <c r="G440" s="2"/>
      <c r="H440" s="2"/>
    </row>
    <row r="441" spans="2:8">
      <c r="B441" s="1"/>
      <c r="C441" t="str">
        <f>IF(テーブル1[[#This Row],[日付]]="","",YEAR(テーブル1[[#This Row],[日付]]))</f>
        <v/>
      </c>
      <c r="D441" t="str">
        <f>IF(テーブル1[[#This Row],[日付]]="","",MONTH(テーブル1[[#This Row],[日付]]))</f>
        <v/>
      </c>
      <c r="G441" s="2"/>
      <c r="H441" s="2"/>
    </row>
    <row r="442" spans="2:8">
      <c r="B442" s="1"/>
      <c r="C442" t="str">
        <f>IF(テーブル1[[#This Row],[日付]]="","",YEAR(テーブル1[[#This Row],[日付]]))</f>
        <v/>
      </c>
      <c r="D442" t="str">
        <f>IF(テーブル1[[#This Row],[日付]]="","",MONTH(テーブル1[[#This Row],[日付]]))</f>
        <v/>
      </c>
      <c r="G442" s="2"/>
      <c r="H442" s="2"/>
    </row>
    <row r="443" spans="2:8">
      <c r="B443" s="1"/>
      <c r="C443" t="str">
        <f>IF(テーブル1[[#This Row],[日付]]="","",YEAR(テーブル1[[#This Row],[日付]]))</f>
        <v/>
      </c>
      <c r="D443" t="str">
        <f>IF(テーブル1[[#This Row],[日付]]="","",MONTH(テーブル1[[#This Row],[日付]]))</f>
        <v/>
      </c>
      <c r="G443" s="2"/>
      <c r="H443" s="2"/>
    </row>
    <row r="444" spans="2:8">
      <c r="B444" s="1"/>
      <c r="C444" t="str">
        <f>IF(テーブル1[[#This Row],[日付]]="","",YEAR(テーブル1[[#This Row],[日付]]))</f>
        <v/>
      </c>
      <c r="D444" t="str">
        <f>IF(テーブル1[[#This Row],[日付]]="","",MONTH(テーブル1[[#This Row],[日付]]))</f>
        <v/>
      </c>
      <c r="G444" s="2"/>
      <c r="H444" s="2"/>
    </row>
    <row r="445" spans="2:8">
      <c r="B445" s="1"/>
      <c r="C445" t="str">
        <f>IF(テーブル1[[#This Row],[日付]]="","",YEAR(テーブル1[[#This Row],[日付]]))</f>
        <v/>
      </c>
      <c r="D445" t="str">
        <f>IF(テーブル1[[#This Row],[日付]]="","",MONTH(テーブル1[[#This Row],[日付]]))</f>
        <v/>
      </c>
      <c r="G445" s="2"/>
      <c r="H445" s="2"/>
    </row>
    <row r="446" spans="2:8">
      <c r="B446" s="1"/>
      <c r="C446" t="str">
        <f>IF(テーブル1[[#This Row],[日付]]="","",YEAR(テーブル1[[#This Row],[日付]]))</f>
        <v/>
      </c>
      <c r="D446" t="str">
        <f>IF(テーブル1[[#This Row],[日付]]="","",MONTH(テーブル1[[#This Row],[日付]]))</f>
        <v/>
      </c>
      <c r="G446" s="2"/>
      <c r="H446" s="2"/>
    </row>
    <row r="447" spans="2:8">
      <c r="B447" s="1"/>
      <c r="C447" t="str">
        <f>IF(テーブル1[[#This Row],[日付]]="","",YEAR(テーブル1[[#This Row],[日付]]))</f>
        <v/>
      </c>
      <c r="D447" t="str">
        <f>IF(テーブル1[[#This Row],[日付]]="","",MONTH(テーブル1[[#This Row],[日付]]))</f>
        <v/>
      </c>
      <c r="G447" s="2"/>
      <c r="H447" s="2"/>
    </row>
    <row r="448" spans="2:8">
      <c r="B448" s="1"/>
      <c r="C448" t="str">
        <f>IF(テーブル1[[#This Row],[日付]]="","",YEAR(テーブル1[[#This Row],[日付]]))</f>
        <v/>
      </c>
      <c r="D448" t="str">
        <f>IF(テーブル1[[#This Row],[日付]]="","",MONTH(テーブル1[[#This Row],[日付]]))</f>
        <v/>
      </c>
      <c r="G448" s="2"/>
      <c r="H448" s="2"/>
    </row>
    <row r="449" spans="2:8">
      <c r="B449" s="1"/>
      <c r="C449" t="str">
        <f>IF(テーブル1[[#This Row],[日付]]="","",YEAR(テーブル1[[#This Row],[日付]]))</f>
        <v/>
      </c>
      <c r="D449" t="str">
        <f>IF(テーブル1[[#This Row],[日付]]="","",MONTH(テーブル1[[#This Row],[日付]]))</f>
        <v/>
      </c>
      <c r="G449" s="2"/>
      <c r="H449" s="2"/>
    </row>
    <row r="450" spans="2:8">
      <c r="B450" s="1"/>
      <c r="C450" t="str">
        <f>IF(テーブル1[[#This Row],[日付]]="","",YEAR(テーブル1[[#This Row],[日付]]))</f>
        <v/>
      </c>
      <c r="D450" t="str">
        <f>IF(テーブル1[[#This Row],[日付]]="","",MONTH(テーブル1[[#This Row],[日付]]))</f>
        <v/>
      </c>
      <c r="G450" s="2"/>
      <c r="H450" s="2"/>
    </row>
  </sheetData>
  <phoneticPr fontId="1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D1C11-1E6F-8E44-9BF6-D440220B022E}">
  <dimension ref="C3:Y41"/>
  <sheetViews>
    <sheetView showGridLines="0" topLeftCell="A17" workbookViewId="0">
      <selection activeCell="S42" sqref="S42"/>
    </sheetView>
  </sheetViews>
  <sheetFormatPr baseColWidth="10" defaultColWidth="8.83203125" defaultRowHeight="18"/>
  <cols>
    <col min="1" max="1" width="2" customWidth="1"/>
    <col min="2" max="2" width="9" customWidth="1"/>
    <col min="3" max="3" width="9.1640625" customWidth="1"/>
    <col min="4" max="10" width="9" customWidth="1"/>
    <col min="11" max="11" width="9.1640625" customWidth="1"/>
    <col min="12" max="25" width="9" customWidth="1"/>
  </cols>
  <sheetData>
    <row r="3" spans="3:25">
      <c r="C3" t="s">
        <v>42</v>
      </c>
      <c r="K3" t="s">
        <v>44</v>
      </c>
      <c r="S3" t="s">
        <v>28</v>
      </c>
    </row>
    <row r="4" spans="3:25">
      <c r="C4" s="3" t="s">
        <v>20</v>
      </c>
      <c r="D4" s="3" t="s">
        <v>0</v>
      </c>
      <c r="E4" s="3" t="s">
        <v>41</v>
      </c>
      <c r="F4" s="3" t="s">
        <v>21</v>
      </c>
      <c r="G4" s="3" t="s">
        <v>43</v>
      </c>
      <c r="H4" s="3" t="s">
        <v>23</v>
      </c>
      <c r="I4" s="3" t="s">
        <v>24</v>
      </c>
      <c r="K4" s="3" t="s">
        <v>20</v>
      </c>
      <c r="L4" s="3" t="s">
        <v>0</v>
      </c>
      <c r="M4" s="3" t="s">
        <v>41</v>
      </c>
      <c r="N4" s="3" t="s">
        <v>21</v>
      </c>
      <c r="O4" s="3" t="s">
        <v>43</v>
      </c>
      <c r="P4" s="3" t="s">
        <v>23</v>
      </c>
      <c r="Q4" s="3" t="s">
        <v>24</v>
      </c>
      <c r="S4" s="3" t="s">
        <v>20</v>
      </c>
      <c r="T4" s="3" t="s">
        <v>0</v>
      </c>
      <c r="U4" s="3" t="s">
        <v>41</v>
      </c>
      <c r="V4" s="3" t="s">
        <v>21</v>
      </c>
      <c r="W4" s="3" t="s">
        <v>43</v>
      </c>
      <c r="X4" s="3" t="s">
        <v>23</v>
      </c>
      <c r="Y4" s="3" t="s">
        <v>24</v>
      </c>
    </row>
    <row r="5" spans="3:25">
      <c r="C5" s="1" t="str" cm="1">
        <f t="array" ref="C5">_xlfn._xlws.FILTER(テーブル1[#All],(テーブル1[[#All],[年]]=カレンダー!$C$2)*(テーブル1[[#All],[月]]=1)*(テーブル1[[#All],[特別費名]]&lt;&gt;""),"")</f>
        <v/>
      </c>
      <c r="K5" s="1" t="str" cm="1">
        <f t="array" ref="K5">_xlfn._xlws.FILTER(テーブル1[#All],(テーブル1[[#All],[年]]=カレンダー!$C$2)*(テーブル1[[#All],[月]]=2)*(テーブル1[[#All],[特別費名]]&lt;&gt;""),"")</f>
        <v/>
      </c>
      <c r="S5" s="1" t="str" cm="1">
        <f t="array" ref="S5">_xlfn._xlws.FILTER(テーブル1[#All],(テーブル1[[#All],[年]]=カレンダー!$C$2)*(テーブル1[[#All],[月]]=3)*(テーブル1[[#All],[特別費名]]&lt;&gt;""),"")</f>
        <v/>
      </c>
    </row>
    <row r="15" spans="3:25">
      <c r="C15" t="s">
        <v>45</v>
      </c>
      <c r="K15" t="s">
        <v>30</v>
      </c>
      <c r="S15" t="s">
        <v>31</v>
      </c>
    </row>
    <row r="16" spans="3:25">
      <c r="C16" s="3" t="s">
        <v>20</v>
      </c>
      <c r="D16" s="3" t="s">
        <v>0</v>
      </c>
      <c r="E16" s="3" t="s">
        <v>41</v>
      </c>
      <c r="F16" s="3" t="s">
        <v>21</v>
      </c>
      <c r="G16" s="3" t="s">
        <v>43</v>
      </c>
      <c r="H16" s="3" t="s">
        <v>23</v>
      </c>
      <c r="I16" s="3" t="s">
        <v>24</v>
      </c>
      <c r="K16" s="3" t="s">
        <v>20</v>
      </c>
      <c r="L16" s="3" t="s">
        <v>0</v>
      </c>
      <c r="M16" s="3" t="s">
        <v>41</v>
      </c>
      <c r="N16" s="3" t="s">
        <v>21</v>
      </c>
      <c r="O16" s="3" t="s">
        <v>43</v>
      </c>
      <c r="P16" s="3" t="s">
        <v>23</v>
      </c>
      <c r="Q16" s="3" t="s">
        <v>24</v>
      </c>
      <c r="S16" s="3" t="s">
        <v>20</v>
      </c>
      <c r="T16" s="3" t="s">
        <v>0</v>
      </c>
      <c r="U16" s="3" t="s">
        <v>41</v>
      </c>
      <c r="V16" s="3" t="s">
        <v>21</v>
      </c>
      <c r="W16" s="3" t="s">
        <v>43</v>
      </c>
      <c r="X16" s="3" t="s">
        <v>23</v>
      </c>
      <c r="Y16" s="3" t="s">
        <v>24</v>
      </c>
    </row>
    <row r="17" spans="3:25">
      <c r="C17" s="1" t="str" cm="1">
        <f t="array" ref="C17">_xlfn._xlws.FILTER(テーブル1[#All],(テーブル1[[#All],[年]]=カレンダー!$C$2)*(テーブル1[[#All],[月]]=4)*(テーブル1[[#All],[特別費名]]&lt;&gt;""),"")</f>
        <v/>
      </c>
      <c r="K17" s="1" t="str" cm="1">
        <f t="array" ref="K17">_xlfn._xlws.FILTER(テーブル1[#All],(テーブル1[[#All],[年]]=カレンダー!$C$2)*(テーブル1[[#All],[月]]=5)*(テーブル1[[#All],[特別費名]]&lt;&gt;""),"")</f>
        <v/>
      </c>
      <c r="S17" s="1" t="str" cm="1">
        <f t="array" ref="S17">_xlfn._xlws.FILTER(テーブル1[#All],(テーブル1[[#All],[年]]=カレンダー!$C$2)*(テーブル1[[#All],[月]]=6)*(テーブル1[[#All],[特別費名]]&lt;&gt;""),"")</f>
        <v/>
      </c>
    </row>
    <row r="27" spans="3:25">
      <c r="C27" t="s">
        <v>32</v>
      </c>
      <c r="K27" t="s">
        <v>33</v>
      </c>
      <c r="S27" t="s">
        <v>34</v>
      </c>
    </row>
    <row r="28" spans="3:25">
      <c r="C28" s="3" t="s">
        <v>20</v>
      </c>
      <c r="D28" s="3" t="s">
        <v>0</v>
      </c>
      <c r="E28" s="3" t="s">
        <v>41</v>
      </c>
      <c r="F28" s="3" t="s">
        <v>21</v>
      </c>
      <c r="G28" s="3" t="s">
        <v>43</v>
      </c>
      <c r="H28" s="3" t="s">
        <v>23</v>
      </c>
      <c r="I28" s="3" t="s">
        <v>24</v>
      </c>
      <c r="K28" s="3" t="s">
        <v>20</v>
      </c>
      <c r="L28" s="3" t="s">
        <v>0</v>
      </c>
      <c r="M28" s="3" t="s">
        <v>41</v>
      </c>
      <c r="N28" s="3" t="s">
        <v>21</v>
      </c>
      <c r="O28" s="3" t="s">
        <v>43</v>
      </c>
      <c r="P28" s="3" t="s">
        <v>23</v>
      </c>
      <c r="Q28" s="3" t="s">
        <v>24</v>
      </c>
      <c r="S28" s="3" t="s">
        <v>20</v>
      </c>
      <c r="T28" s="3" t="s">
        <v>0</v>
      </c>
      <c r="U28" s="3" t="s">
        <v>41</v>
      </c>
      <c r="V28" s="3" t="s">
        <v>21</v>
      </c>
      <c r="W28" s="3" t="s">
        <v>43</v>
      </c>
      <c r="X28" s="3" t="s">
        <v>23</v>
      </c>
      <c r="Y28" s="3" t="s">
        <v>24</v>
      </c>
    </row>
    <row r="29" spans="3:25">
      <c r="C29" s="1" t="str" cm="1">
        <f t="array" ref="C29">_xlfn._xlws.FILTER(テーブル1[#All],(テーブル1[[#All],[年]]=カレンダー!$C$2)*(テーブル1[[#All],[月]]=7)*(テーブル1[[#All],[特別費名]]&lt;&gt;""),"")</f>
        <v/>
      </c>
      <c r="K29" s="1" t="str" cm="1">
        <f t="array" ref="K29">_xlfn._xlws.FILTER(テーブル1[#All],(テーブル1[[#All],[年]]=カレンダー!$C$2)*(テーブル1[[#All],[月]]=8)*(テーブル1[[#All],[特別費名]]&lt;&gt;""),"")</f>
        <v/>
      </c>
      <c r="S29" s="1" t="str" cm="1">
        <f t="array" ref="S29">_xlfn._xlws.FILTER(テーブル1[#All],(テーブル1[[#All],[年]]=カレンダー!$C$2)*(テーブル1[[#All],[月]]=9)*(テーブル1[[#All],[特別費名]]&lt;&gt;""),"")</f>
        <v/>
      </c>
    </row>
    <row r="39" spans="3:25">
      <c r="C39" t="s">
        <v>35</v>
      </c>
      <c r="K39" t="s">
        <v>36</v>
      </c>
      <c r="S39" t="s">
        <v>37</v>
      </c>
    </row>
    <row r="40" spans="3:25">
      <c r="C40" s="3" t="s">
        <v>20</v>
      </c>
      <c r="D40" s="3" t="s">
        <v>0</v>
      </c>
      <c r="E40" s="3" t="s">
        <v>41</v>
      </c>
      <c r="F40" s="3" t="s">
        <v>21</v>
      </c>
      <c r="G40" s="3" t="s">
        <v>43</v>
      </c>
      <c r="H40" s="3" t="s">
        <v>23</v>
      </c>
      <c r="I40" s="3" t="s">
        <v>24</v>
      </c>
      <c r="K40" s="3" t="s">
        <v>20</v>
      </c>
      <c r="L40" s="3" t="s">
        <v>0</v>
      </c>
      <c r="M40" s="3" t="s">
        <v>41</v>
      </c>
      <c r="N40" s="3" t="s">
        <v>21</v>
      </c>
      <c r="O40" s="3" t="s">
        <v>43</v>
      </c>
      <c r="P40" s="3" t="s">
        <v>23</v>
      </c>
      <c r="Q40" s="3" t="s">
        <v>24</v>
      </c>
      <c r="S40" s="3" t="s">
        <v>20</v>
      </c>
      <c r="T40" s="3" t="s">
        <v>0</v>
      </c>
      <c r="U40" s="3" t="s">
        <v>41</v>
      </c>
      <c r="V40" s="3" t="s">
        <v>21</v>
      </c>
      <c r="W40" s="3" t="s">
        <v>43</v>
      </c>
      <c r="X40" s="3" t="s">
        <v>23</v>
      </c>
      <c r="Y40" s="3" t="s">
        <v>24</v>
      </c>
    </row>
    <row r="41" spans="3:25">
      <c r="C41" s="1" t="str" cm="1">
        <f t="array" ref="C41">_xlfn._xlws.FILTER(テーブル1[#All],(テーブル1[[#All],[年]]=カレンダー!$C$2)*(テーブル1[[#All],[月]]=10)*(テーブル1[[#All],[特別費名]]&lt;&gt;""),"")</f>
        <v/>
      </c>
      <c r="K41" s="1" t="str" cm="1">
        <f t="array" ref="K41">_xlfn._xlws.FILTER(テーブル1[#All],(テーブル1[[#All],[年]]=カレンダー!$C$2)*(テーブル1[[#All],[月]]=11)*(テーブル1[[#All],[特別費名]]&lt;&gt;""),"")</f>
        <v/>
      </c>
      <c r="S41" s="1" t="str" cm="1">
        <f t="array" ref="S41">_xlfn._xlws.FILTER(テーブル1[#All],(テーブル1[[#All],[年]]=カレンダー!$C$2)*(テーブル1[[#All],[月]]=12)*(テーブル1[[#All],[特別費名]]&lt;&gt;""),"")</f>
        <v/>
      </c>
    </row>
  </sheetData>
  <phoneticPr fontId="1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63EC7-F779-45D4-A365-42B80AE5552E}">
  <sheetPr>
    <pageSetUpPr fitToPage="1"/>
  </sheetPr>
  <dimension ref="B1:AE84"/>
  <sheetViews>
    <sheetView showGridLines="0" zoomScale="90" zoomScaleNormal="90" workbookViewId="0">
      <selection activeCell="AG45" sqref="AG45"/>
    </sheetView>
  </sheetViews>
  <sheetFormatPr baseColWidth="10" defaultColWidth="8.83203125" defaultRowHeight="18"/>
  <cols>
    <col min="1" max="1" width="4.33203125" customWidth="1"/>
    <col min="2" max="2" width="0" hidden="1" customWidth="1"/>
    <col min="3" max="4" width="6.6640625" customWidth="1"/>
    <col min="5" max="6" width="12.6640625" customWidth="1"/>
    <col min="7" max="7" width="9" hidden="1" customWidth="1"/>
    <col min="8" max="9" width="6.6640625" customWidth="1"/>
    <col min="10" max="11" width="12.6640625" customWidth="1"/>
    <col min="12" max="12" width="9" hidden="1" customWidth="1"/>
    <col min="13" max="14" width="6.6640625" customWidth="1"/>
    <col min="15" max="16" width="12.6640625" customWidth="1"/>
    <col min="17" max="17" width="9" hidden="1" customWidth="1"/>
    <col min="18" max="19" width="6.6640625" customWidth="1"/>
    <col min="20" max="21" width="12.6640625" customWidth="1"/>
    <col min="22" max="22" width="8.33203125" hidden="1" customWidth="1"/>
    <col min="23" max="24" width="6.6640625" customWidth="1"/>
    <col min="25" max="26" width="12.6640625" customWidth="1"/>
    <col min="27" max="27" width="0" hidden="1" customWidth="1"/>
    <col min="28" max="29" width="6.6640625" customWidth="1"/>
    <col min="30" max="31" width="12.6640625" customWidth="1"/>
    <col min="50" max="50" width="13" bestFit="1" customWidth="1"/>
  </cols>
  <sheetData>
    <row r="1" spans="2:31" ht="19" thickBot="1"/>
    <row r="2" spans="2:31" ht="34" thickBot="1">
      <c r="C2" s="65">
        <v>2026</v>
      </c>
      <c r="D2" s="65"/>
      <c r="E2" s="65"/>
      <c r="F2" s="43" t="s">
        <v>0</v>
      </c>
      <c r="W2" s="67" t="s">
        <v>47</v>
      </c>
      <c r="X2" s="66"/>
      <c r="Y2" s="68">
        <f>SUM(E11,J11,O11,T11,Y11,AD11,E52,J52,O52,T52,Y52,AD52)</f>
        <v>0</v>
      </c>
      <c r="Z2" s="69"/>
      <c r="AA2" s="44"/>
      <c r="AB2" s="66" t="s">
        <v>48</v>
      </c>
      <c r="AC2" s="66"/>
      <c r="AD2" s="68">
        <f>SUM(F11,K11,P11,U11,Z11,AE11,F52,K52,P52,U52,Z52,AE52)</f>
        <v>0</v>
      </c>
      <c r="AE2" s="70"/>
    </row>
    <row r="3" spans="2:31" ht="19" thickBot="1"/>
    <row r="4" spans="2:31" ht="21" customHeight="1">
      <c r="C4" s="52" t="s">
        <v>25</v>
      </c>
      <c r="D4" s="53"/>
      <c r="E4" s="53"/>
      <c r="F4" s="53"/>
      <c r="G4" s="25"/>
      <c r="H4" s="63" t="s">
        <v>27</v>
      </c>
      <c r="I4" s="53"/>
      <c r="J4" s="53"/>
      <c r="K4" s="71"/>
      <c r="L4" s="25"/>
      <c r="M4" s="53" t="s">
        <v>28</v>
      </c>
      <c r="N4" s="53"/>
      <c r="O4" s="53"/>
      <c r="P4" s="53"/>
      <c r="Q4" s="25"/>
      <c r="R4" s="63" t="s">
        <v>29</v>
      </c>
      <c r="S4" s="53"/>
      <c r="T4" s="53"/>
      <c r="U4" s="71"/>
      <c r="V4" s="25"/>
      <c r="W4" s="53" t="s">
        <v>30</v>
      </c>
      <c r="X4" s="53"/>
      <c r="Y4" s="53"/>
      <c r="Z4" s="53"/>
      <c r="AA4" s="25"/>
      <c r="AB4" s="63" t="s">
        <v>31</v>
      </c>
      <c r="AC4" s="53"/>
      <c r="AD4" s="53"/>
      <c r="AE4" s="64"/>
    </row>
    <row r="5" spans="2:31" ht="21" customHeight="1">
      <c r="C5" s="62" t="s">
        <v>40</v>
      </c>
      <c r="D5" s="59"/>
      <c r="E5" s="23" t="s">
        <v>23</v>
      </c>
      <c r="F5" s="22" t="s">
        <v>24</v>
      </c>
      <c r="G5" s="11"/>
      <c r="H5" s="58" t="s">
        <v>40</v>
      </c>
      <c r="I5" s="59"/>
      <c r="J5" s="23" t="s">
        <v>23</v>
      </c>
      <c r="K5" s="24" t="s">
        <v>24</v>
      </c>
      <c r="L5" s="11"/>
      <c r="M5" s="59" t="s">
        <v>40</v>
      </c>
      <c r="N5" s="59"/>
      <c r="O5" s="23" t="s">
        <v>23</v>
      </c>
      <c r="P5" s="22" t="s">
        <v>24</v>
      </c>
      <c r="Q5" s="11"/>
      <c r="R5" s="58" t="s">
        <v>40</v>
      </c>
      <c r="S5" s="59"/>
      <c r="T5" s="23" t="s">
        <v>23</v>
      </c>
      <c r="U5" s="24" t="s">
        <v>24</v>
      </c>
      <c r="V5" s="11"/>
      <c r="W5" s="59" t="s">
        <v>40</v>
      </c>
      <c r="X5" s="59"/>
      <c r="Y5" s="23" t="s">
        <v>23</v>
      </c>
      <c r="Z5" s="22" t="s">
        <v>24</v>
      </c>
      <c r="AA5" s="11"/>
      <c r="AB5" s="58" t="s">
        <v>40</v>
      </c>
      <c r="AC5" s="59"/>
      <c r="AD5" s="23" t="s">
        <v>23</v>
      </c>
      <c r="AE5" s="26" t="s">
        <v>24</v>
      </c>
    </row>
    <row r="6" spans="2:31" ht="21" customHeight="1">
      <c r="C6" s="54">
        <f>特別費データ!G5</f>
        <v>0</v>
      </c>
      <c r="D6" s="55"/>
      <c r="E6" s="20">
        <f>特別費データ!H5</f>
        <v>0</v>
      </c>
      <c r="F6" s="2">
        <f>特別費データ!I5</f>
        <v>0</v>
      </c>
      <c r="H6" s="60">
        <f>特別費データ!O5</f>
        <v>0</v>
      </c>
      <c r="I6" s="55"/>
      <c r="J6" s="20">
        <f>特別費データ!P5</f>
        <v>0</v>
      </c>
      <c r="K6" s="4">
        <f>特別費データ!Q5</f>
        <v>0</v>
      </c>
      <c r="M6" s="55">
        <f>特別費データ!W5</f>
        <v>0</v>
      </c>
      <c r="N6" s="55"/>
      <c r="O6" s="20">
        <f>特別費データ!X5</f>
        <v>0</v>
      </c>
      <c r="P6" s="2">
        <f>特別費データ!Y5</f>
        <v>0</v>
      </c>
      <c r="R6" s="60">
        <f>特別費データ!G17</f>
        <v>0</v>
      </c>
      <c r="S6" s="55"/>
      <c r="T6" s="20">
        <f>特別費データ!H17</f>
        <v>0</v>
      </c>
      <c r="U6" s="4">
        <f>特別費データ!I17</f>
        <v>0</v>
      </c>
      <c r="W6" s="55">
        <f>特別費データ!O17</f>
        <v>0</v>
      </c>
      <c r="X6" s="55"/>
      <c r="Y6" s="20">
        <f>特別費データ!P17</f>
        <v>0</v>
      </c>
      <c r="Z6" s="2">
        <f>特別費データ!Q17</f>
        <v>0</v>
      </c>
      <c r="AB6" s="60">
        <f>特別費データ!W17</f>
        <v>0</v>
      </c>
      <c r="AC6" s="55"/>
      <c r="AD6" s="20">
        <f>特別費データ!X17</f>
        <v>0</v>
      </c>
      <c r="AE6" s="27">
        <f>特別費データ!Y17</f>
        <v>0</v>
      </c>
    </row>
    <row r="7" spans="2:31" ht="21" customHeight="1">
      <c r="C7" s="54">
        <f>特別費データ!G6</f>
        <v>0</v>
      </c>
      <c r="D7" s="55"/>
      <c r="E7" s="20">
        <f>特別費データ!H6</f>
        <v>0</v>
      </c>
      <c r="F7" s="2">
        <f>特別費データ!I6</f>
        <v>0</v>
      </c>
      <c r="H7" s="60">
        <f>特別費データ!O6</f>
        <v>0</v>
      </c>
      <c r="I7" s="55"/>
      <c r="J7" s="20">
        <f>特別費データ!P6</f>
        <v>0</v>
      </c>
      <c r="K7" s="4">
        <f>特別費データ!Q6</f>
        <v>0</v>
      </c>
      <c r="M7" s="55">
        <f>特別費データ!W6</f>
        <v>0</v>
      </c>
      <c r="N7" s="55"/>
      <c r="O7" s="20">
        <f>特別費データ!X6</f>
        <v>0</v>
      </c>
      <c r="P7" s="2">
        <f>特別費データ!Y6</f>
        <v>0</v>
      </c>
      <c r="R7" s="60">
        <f>特別費データ!G18</f>
        <v>0</v>
      </c>
      <c r="S7" s="55"/>
      <c r="T7" s="20">
        <f>特別費データ!H18</f>
        <v>0</v>
      </c>
      <c r="U7" s="4">
        <f>特別費データ!I18</f>
        <v>0</v>
      </c>
      <c r="W7" s="55">
        <f>特別費データ!O18</f>
        <v>0</v>
      </c>
      <c r="X7" s="55"/>
      <c r="Y7" s="20">
        <f>特別費データ!P18</f>
        <v>0</v>
      </c>
      <c r="Z7" s="2">
        <f>特別費データ!Q18</f>
        <v>0</v>
      </c>
      <c r="AB7" s="60">
        <f>特別費データ!W18</f>
        <v>0</v>
      </c>
      <c r="AC7" s="55"/>
      <c r="AD7" s="20">
        <f>特別費データ!X18</f>
        <v>0</v>
      </c>
      <c r="AE7" s="27">
        <f>特別費データ!Y18</f>
        <v>0</v>
      </c>
    </row>
    <row r="8" spans="2:31" ht="21" customHeight="1">
      <c r="C8" s="54">
        <f>特別費データ!G7</f>
        <v>0</v>
      </c>
      <c r="D8" s="55"/>
      <c r="E8" s="20">
        <f>特別費データ!H7</f>
        <v>0</v>
      </c>
      <c r="F8" s="2">
        <f>特別費データ!I7</f>
        <v>0</v>
      </c>
      <c r="H8" s="60">
        <f>特別費データ!O7</f>
        <v>0</v>
      </c>
      <c r="I8" s="55"/>
      <c r="J8" s="20">
        <f>特別費データ!P7</f>
        <v>0</v>
      </c>
      <c r="K8" s="4">
        <f>特別費データ!Q7</f>
        <v>0</v>
      </c>
      <c r="M8" s="55">
        <f>特別費データ!W7</f>
        <v>0</v>
      </c>
      <c r="N8" s="55"/>
      <c r="O8" s="20">
        <f>特別費データ!X7</f>
        <v>0</v>
      </c>
      <c r="P8" s="2">
        <f>特別費データ!Y7</f>
        <v>0</v>
      </c>
      <c r="R8" s="60">
        <f>特別費データ!G19</f>
        <v>0</v>
      </c>
      <c r="S8" s="55"/>
      <c r="T8" s="20">
        <f>特別費データ!H19</f>
        <v>0</v>
      </c>
      <c r="U8" s="4">
        <f>特別費データ!I19</f>
        <v>0</v>
      </c>
      <c r="W8" s="55">
        <f>特別費データ!O19</f>
        <v>0</v>
      </c>
      <c r="X8" s="55"/>
      <c r="Y8" s="20">
        <f>特別費データ!P19</f>
        <v>0</v>
      </c>
      <c r="Z8" s="2">
        <f>特別費データ!Q19</f>
        <v>0</v>
      </c>
      <c r="AB8" s="60">
        <f>特別費データ!W19</f>
        <v>0</v>
      </c>
      <c r="AC8" s="55"/>
      <c r="AD8" s="20">
        <f>特別費データ!X19</f>
        <v>0</v>
      </c>
      <c r="AE8" s="27">
        <f>特別費データ!Y19</f>
        <v>0</v>
      </c>
    </row>
    <row r="9" spans="2:31" ht="21" customHeight="1">
      <c r="C9" s="54">
        <f>特別費データ!G8</f>
        <v>0</v>
      </c>
      <c r="D9" s="55"/>
      <c r="E9" s="20">
        <f>特別費データ!H8</f>
        <v>0</v>
      </c>
      <c r="F9" s="2">
        <f>特別費データ!I8</f>
        <v>0</v>
      </c>
      <c r="H9" s="60">
        <f>特別費データ!O8</f>
        <v>0</v>
      </c>
      <c r="I9" s="55"/>
      <c r="J9" s="20">
        <f>特別費データ!P8</f>
        <v>0</v>
      </c>
      <c r="K9" s="4">
        <f>特別費データ!Q8</f>
        <v>0</v>
      </c>
      <c r="M9" s="55">
        <f>特別費データ!W8</f>
        <v>0</v>
      </c>
      <c r="N9" s="55"/>
      <c r="O9" s="20">
        <f>特別費データ!X8</f>
        <v>0</v>
      </c>
      <c r="P9" s="2">
        <f>特別費データ!Y8</f>
        <v>0</v>
      </c>
      <c r="R9" s="60">
        <f>特別費データ!G20</f>
        <v>0</v>
      </c>
      <c r="S9" s="55"/>
      <c r="T9" s="20">
        <f>特別費データ!H20</f>
        <v>0</v>
      </c>
      <c r="U9" s="4">
        <f>特別費データ!I20</f>
        <v>0</v>
      </c>
      <c r="W9" s="55">
        <f>特別費データ!O20</f>
        <v>0</v>
      </c>
      <c r="X9" s="55"/>
      <c r="Y9" s="20">
        <f>特別費データ!P20</f>
        <v>0</v>
      </c>
      <c r="Z9" s="2">
        <f>特別費データ!Q20</f>
        <v>0</v>
      </c>
      <c r="AB9" s="60">
        <f>特別費データ!W20</f>
        <v>0</v>
      </c>
      <c r="AC9" s="55"/>
      <c r="AD9" s="20">
        <f>特別費データ!X20</f>
        <v>0</v>
      </c>
      <c r="AE9" s="27">
        <f>特別費データ!Y20</f>
        <v>0</v>
      </c>
    </row>
    <row r="10" spans="2:31" ht="21" customHeight="1">
      <c r="C10" s="54">
        <f>特別費データ!G9</f>
        <v>0</v>
      </c>
      <c r="D10" s="55"/>
      <c r="E10" s="20">
        <f>特別費データ!H9</f>
        <v>0</v>
      </c>
      <c r="F10" s="2">
        <f>特別費データ!I9</f>
        <v>0</v>
      </c>
      <c r="H10" s="60">
        <f>特別費データ!O9</f>
        <v>0</v>
      </c>
      <c r="I10" s="55"/>
      <c r="J10" s="20">
        <f>特別費データ!P9</f>
        <v>0</v>
      </c>
      <c r="K10" s="4">
        <f>特別費データ!Q9</f>
        <v>0</v>
      </c>
      <c r="M10" s="55">
        <f>特別費データ!W9</f>
        <v>0</v>
      </c>
      <c r="N10" s="55"/>
      <c r="O10" s="20">
        <f>特別費データ!X9</f>
        <v>0</v>
      </c>
      <c r="P10" s="2">
        <f>特別費データ!Y9</f>
        <v>0</v>
      </c>
      <c r="R10" s="60">
        <f>特別費データ!G21</f>
        <v>0</v>
      </c>
      <c r="S10" s="55"/>
      <c r="T10" s="20">
        <f>特別費データ!H21</f>
        <v>0</v>
      </c>
      <c r="U10" s="4">
        <f>特別費データ!I21</f>
        <v>0</v>
      </c>
      <c r="W10" s="55">
        <f>特別費データ!O21</f>
        <v>0</v>
      </c>
      <c r="X10" s="55"/>
      <c r="Y10" s="20">
        <f>特別費データ!P21</f>
        <v>0</v>
      </c>
      <c r="Z10" s="2">
        <f>特別費データ!Q21</f>
        <v>0</v>
      </c>
      <c r="AB10" s="60">
        <f>特別費データ!W21</f>
        <v>0</v>
      </c>
      <c r="AC10" s="55"/>
      <c r="AD10" s="20">
        <f>特別費データ!X21</f>
        <v>0</v>
      </c>
      <c r="AE10" s="27">
        <f>特別費データ!Y21</f>
        <v>0</v>
      </c>
    </row>
    <row r="11" spans="2:31" ht="21" customHeight="1">
      <c r="C11" s="56" t="s">
        <v>46</v>
      </c>
      <c r="D11" s="57"/>
      <c r="E11" s="21">
        <f>SUM(E6:E10)</f>
        <v>0</v>
      </c>
      <c r="F11" s="17">
        <f>SUM(F6:F10)</f>
        <v>0</v>
      </c>
      <c r="G11" s="18"/>
      <c r="H11" s="61" t="s">
        <v>46</v>
      </c>
      <c r="I11" s="57"/>
      <c r="J11" s="21">
        <f>SUM(J6:J10)</f>
        <v>0</v>
      </c>
      <c r="K11" s="19">
        <f>SUM(K6:K10)</f>
        <v>0</v>
      </c>
      <c r="L11" s="18"/>
      <c r="M11" s="57" t="s">
        <v>46</v>
      </c>
      <c r="N11" s="57"/>
      <c r="O11" s="21">
        <f>SUM(O6:O10)</f>
        <v>0</v>
      </c>
      <c r="P11" s="17">
        <f>SUM(P6:P10)</f>
        <v>0</v>
      </c>
      <c r="Q11" s="18"/>
      <c r="R11" s="61" t="s">
        <v>46</v>
      </c>
      <c r="S11" s="57"/>
      <c r="T11" s="21">
        <f>SUM(T6:T10)</f>
        <v>0</v>
      </c>
      <c r="U11" s="19">
        <f>SUM(U6:U10)</f>
        <v>0</v>
      </c>
      <c r="V11" s="18"/>
      <c r="W11" s="57" t="s">
        <v>46</v>
      </c>
      <c r="X11" s="57"/>
      <c r="Y11" s="21">
        <f>SUM(Y6:Y10)</f>
        <v>0</v>
      </c>
      <c r="Z11" s="17">
        <f>SUM(Z6:Z10)</f>
        <v>0</v>
      </c>
      <c r="AA11" s="18"/>
      <c r="AB11" s="61" t="s">
        <v>46</v>
      </c>
      <c r="AC11" s="57"/>
      <c r="AD11" s="21">
        <f>SUM(AD6:AD10)</f>
        <v>0</v>
      </c>
      <c r="AE11" s="28">
        <f>SUM(AE6:AE10)</f>
        <v>0</v>
      </c>
    </row>
    <row r="12" spans="2:31" ht="21" customHeight="1">
      <c r="C12" s="29" t="s">
        <v>20</v>
      </c>
      <c r="D12" s="13" t="s">
        <v>39</v>
      </c>
      <c r="E12" s="14" t="s">
        <v>38</v>
      </c>
      <c r="F12" s="13" t="s">
        <v>26</v>
      </c>
      <c r="G12" s="15"/>
      <c r="H12" s="12" t="s">
        <v>20</v>
      </c>
      <c r="I12" s="13" t="s">
        <v>39</v>
      </c>
      <c r="J12" s="42" t="s">
        <v>38</v>
      </c>
      <c r="K12" s="16" t="s">
        <v>26</v>
      </c>
      <c r="L12" s="15"/>
      <c r="M12" s="13" t="s">
        <v>20</v>
      </c>
      <c r="N12" s="13" t="s">
        <v>39</v>
      </c>
      <c r="O12" s="42" t="s">
        <v>38</v>
      </c>
      <c r="P12" s="13" t="s">
        <v>26</v>
      </c>
      <c r="Q12" s="15"/>
      <c r="R12" s="12" t="s">
        <v>20</v>
      </c>
      <c r="S12" s="13" t="s">
        <v>39</v>
      </c>
      <c r="T12" s="42" t="s">
        <v>38</v>
      </c>
      <c r="U12" s="16" t="s">
        <v>26</v>
      </c>
      <c r="V12" s="15"/>
      <c r="W12" s="13" t="s">
        <v>20</v>
      </c>
      <c r="X12" s="13" t="s">
        <v>39</v>
      </c>
      <c r="Y12" s="42" t="s">
        <v>38</v>
      </c>
      <c r="Z12" s="13" t="s">
        <v>26</v>
      </c>
      <c r="AA12" s="15"/>
      <c r="AB12" s="12" t="s">
        <v>20</v>
      </c>
      <c r="AC12" s="13" t="s">
        <v>39</v>
      </c>
      <c r="AD12" s="42" t="s">
        <v>38</v>
      </c>
      <c r="AE12" s="30" t="s">
        <v>26</v>
      </c>
    </row>
    <row r="13" spans="2:31" ht="21" customHeight="1">
      <c r="B13">
        <f>WEEKDAY(C13)</f>
        <v>5</v>
      </c>
      <c r="C13" s="31">
        <f>DATE($C$2,1,1)</f>
        <v>46023</v>
      </c>
      <c r="D13" s="6">
        <f>C13</f>
        <v>46023</v>
      </c>
      <c r="E13" s="10" t="str">
        <f t="shared" ref="E13:E43" si="0">IFERROR(VLOOKUP(C13,祝日,2,FALSE),"")</f>
        <v>元日</v>
      </c>
      <c r="F13" s="7" t="str">
        <f>IFERROR(VLOOKUP(C13,テーブル1[#All],4,FALSE),"")</f>
        <v/>
      </c>
      <c r="G13">
        <f>WEEKDAY(H13)</f>
        <v>1</v>
      </c>
      <c r="H13" s="5">
        <f>DATE($C$2,2,1)</f>
        <v>46054</v>
      </c>
      <c r="I13" s="6">
        <f>H13</f>
        <v>46054</v>
      </c>
      <c r="J13" s="10" t="str">
        <f t="shared" ref="J13:J43" si="1">IFERROR(VLOOKUP(H13,祝日,2,FALSE),"")</f>
        <v/>
      </c>
      <c r="K13" s="9" t="str">
        <f>IFERROR(VLOOKUP(H13,テーブル1[#All],4,FALSE),"")</f>
        <v/>
      </c>
      <c r="L13">
        <f>WEEKDAY(M13)</f>
        <v>1</v>
      </c>
      <c r="M13" s="8">
        <f>DATE($C$2,3,1)</f>
        <v>46082</v>
      </c>
      <c r="N13" s="6">
        <f>M13</f>
        <v>46082</v>
      </c>
      <c r="O13" s="10" t="str">
        <f t="shared" ref="O13:O43" si="2">IFERROR(VLOOKUP(M13,祝日,2,FALSE),"")</f>
        <v/>
      </c>
      <c r="P13" s="7" t="str">
        <f>IFERROR(VLOOKUP(M13,テーブル1[#All],4,FALSE),"")</f>
        <v/>
      </c>
      <c r="Q13">
        <f>WEEKDAY(R13)</f>
        <v>4</v>
      </c>
      <c r="R13" s="5">
        <f>DATE($C$2,4,1)</f>
        <v>46113</v>
      </c>
      <c r="S13" s="6">
        <f>R13</f>
        <v>46113</v>
      </c>
      <c r="T13" s="10" t="str">
        <f t="shared" ref="T13:T42" si="3">IFERROR(VLOOKUP(R13,祝日,2,FALSE),"")</f>
        <v/>
      </c>
      <c r="U13" s="9" t="str">
        <f>IFERROR(VLOOKUP(R13,テーブル1[#All],4,FALSE),"")</f>
        <v/>
      </c>
      <c r="V13">
        <f>WEEKDAY(W13)</f>
        <v>6</v>
      </c>
      <c r="W13" s="8">
        <f>DATE($C$2,5,1)</f>
        <v>46143</v>
      </c>
      <c r="X13" s="6">
        <f>W13</f>
        <v>46143</v>
      </c>
      <c r="Y13" s="10" t="str">
        <f t="shared" ref="Y13:Y43" si="4">IFERROR(VLOOKUP(W13,祝日,2,FALSE),"")</f>
        <v/>
      </c>
      <c r="Z13" s="7" t="str">
        <f>IFERROR(VLOOKUP(W13,テーブル1[#All],4,FALSE),"")</f>
        <v/>
      </c>
      <c r="AA13">
        <f>WEEKDAY(AB13)</f>
        <v>2</v>
      </c>
      <c r="AB13" s="5">
        <f>DATE($C$2,6,1)</f>
        <v>46174</v>
      </c>
      <c r="AC13" s="6">
        <f>AB13</f>
        <v>46174</v>
      </c>
      <c r="AD13" s="10" t="str">
        <f t="shared" ref="AD13:AD42" si="5">IFERROR(VLOOKUP(AB13,祝日,2,FALSE),"")</f>
        <v/>
      </c>
      <c r="AE13" s="32" t="str">
        <f>IFERROR(VLOOKUP(AB13,テーブル1[#All],4,FALSE),"")</f>
        <v/>
      </c>
    </row>
    <row r="14" spans="2:31" ht="21" customHeight="1">
      <c r="B14">
        <f t="shared" ref="B14:B43" si="6">WEEKDAY(C14)</f>
        <v>6</v>
      </c>
      <c r="C14" s="31">
        <f>C13+1</f>
        <v>46024</v>
      </c>
      <c r="D14" s="6">
        <f t="shared" ref="D14:D43" si="7">C14</f>
        <v>46024</v>
      </c>
      <c r="E14" s="10" t="str">
        <f t="shared" si="0"/>
        <v/>
      </c>
      <c r="F14" s="7" t="str">
        <f>IFERROR(VLOOKUP(C14,テーブル1[#All],4,FALSE),"")</f>
        <v/>
      </c>
      <c r="G14">
        <f t="shared" ref="G14:G43" si="8">WEEKDAY(H14)</f>
        <v>2</v>
      </c>
      <c r="H14" s="5">
        <f>H13+1</f>
        <v>46055</v>
      </c>
      <c r="I14" s="6">
        <f t="shared" ref="I14:I41" si="9">H14</f>
        <v>46055</v>
      </c>
      <c r="J14" s="10" t="str">
        <f t="shared" si="1"/>
        <v/>
      </c>
      <c r="K14" s="9" t="str">
        <f>IFERROR(VLOOKUP(H14,テーブル1[#All],4,FALSE),"")</f>
        <v/>
      </c>
      <c r="L14">
        <f t="shared" ref="L14:L43" si="10">WEEKDAY(M14)</f>
        <v>2</v>
      </c>
      <c r="M14" s="8">
        <f>M13+1</f>
        <v>46083</v>
      </c>
      <c r="N14" s="6">
        <f t="shared" ref="N14:N43" si="11">M14</f>
        <v>46083</v>
      </c>
      <c r="O14" s="10" t="str">
        <f t="shared" si="2"/>
        <v/>
      </c>
      <c r="P14" s="7" t="str">
        <f>IFERROR(VLOOKUP(M14,テーブル1[#All],4,FALSE),"")</f>
        <v/>
      </c>
      <c r="Q14">
        <f t="shared" ref="Q14:Q42" si="12">WEEKDAY(R14)</f>
        <v>5</v>
      </c>
      <c r="R14" s="5">
        <f>R13+1</f>
        <v>46114</v>
      </c>
      <c r="S14" s="6">
        <f t="shared" ref="S14:S42" si="13">R14</f>
        <v>46114</v>
      </c>
      <c r="T14" s="10" t="str">
        <f t="shared" si="3"/>
        <v/>
      </c>
      <c r="U14" s="9" t="str">
        <f>IFERROR(VLOOKUP(R14,テーブル1[#All],4,FALSE),"")</f>
        <v/>
      </c>
      <c r="V14">
        <f t="shared" ref="V14:V43" si="14">WEEKDAY(W14)</f>
        <v>7</v>
      </c>
      <c r="W14" s="8">
        <f>W13+1</f>
        <v>46144</v>
      </c>
      <c r="X14" s="6">
        <f t="shared" ref="X14:X43" si="15">W14</f>
        <v>46144</v>
      </c>
      <c r="Y14" s="10" t="str">
        <f t="shared" si="4"/>
        <v/>
      </c>
      <c r="Z14" s="7" t="str">
        <f>IFERROR(VLOOKUP(W14,テーブル1[#All],4,FALSE),"")</f>
        <v/>
      </c>
      <c r="AA14">
        <f t="shared" ref="AA14:AA43" si="16">WEEKDAY(AB14)</f>
        <v>3</v>
      </c>
      <c r="AB14" s="5">
        <f>AB13+1</f>
        <v>46175</v>
      </c>
      <c r="AC14" s="6">
        <f t="shared" ref="AC14:AC42" si="17">AB14</f>
        <v>46175</v>
      </c>
      <c r="AD14" s="10" t="str">
        <f t="shared" si="5"/>
        <v/>
      </c>
      <c r="AE14" s="32" t="str">
        <f>IFERROR(VLOOKUP(AB14,テーブル1[#All],4,FALSE),"")</f>
        <v/>
      </c>
    </row>
    <row r="15" spans="2:31" ht="21" customHeight="1">
      <c r="B15">
        <f t="shared" si="6"/>
        <v>7</v>
      </c>
      <c r="C15" s="31">
        <f t="shared" ref="C15:C43" si="18">C14+1</f>
        <v>46025</v>
      </c>
      <c r="D15" s="6">
        <f t="shared" si="7"/>
        <v>46025</v>
      </c>
      <c r="E15" s="10" t="str">
        <f t="shared" si="0"/>
        <v/>
      </c>
      <c r="F15" s="7" t="str">
        <f>IFERROR(VLOOKUP(C15,テーブル1[#All],4,FALSE),"")</f>
        <v/>
      </c>
      <c r="G15">
        <f t="shared" si="8"/>
        <v>3</v>
      </c>
      <c r="H15" s="5">
        <f t="shared" ref="H15:H41" si="19">H14+1</f>
        <v>46056</v>
      </c>
      <c r="I15" s="6">
        <f t="shared" si="9"/>
        <v>46056</v>
      </c>
      <c r="J15" s="10" t="str">
        <f t="shared" si="1"/>
        <v/>
      </c>
      <c r="K15" s="9" t="str">
        <f>IFERROR(VLOOKUP(H15,テーブル1[#All],4,FALSE),"")</f>
        <v/>
      </c>
      <c r="L15">
        <f t="shared" si="10"/>
        <v>3</v>
      </c>
      <c r="M15" s="8">
        <f t="shared" ref="M15:M43" si="20">M14+1</f>
        <v>46084</v>
      </c>
      <c r="N15" s="6">
        <f t="shared" si="11"/>
        <v>46084</v>
      </c>
      <c r="O15" s="10" t="str">
        <f t="shared" si="2"/>
        <v/>
      </c>
      <c r="P15" s="7" t="str">
        <f>IFERROR(VLOOKUP(M15,テーブル1[#All],4,FALSE),"")</f>
        <v/>
      </c>
      <c r="Q15">
        <f t="shared" si="12"/>
        <v>6</v>
      </c>
      <c r="R15" s="5">
        <f t="shared" ref="R15:R42" si="21">R14+1</f>
        <v>46115</v>
      </c>
      <c r="S15" s="6">
        <f t="shared" si="13"/>
        <v>46115</v>
      </c>
      <c r="T15" s="10" t="str">
        <f t="shared" si="3"/>
        <v/>
      </c>
      <c r="U15" s="9" t="str">
        <f>IFERROR(VLOOKUP(R15,テーブル1[#All],4,FALSE),"")</f>
        <v/>
      </c>
      <c r="V15">
        <f t="shared" si="14"/>
        <v>1</v>
      </c>
      <c r="W15" s="8">
        <f t="shared" ref="W15:W43" si="22">W14+1</f>
        <v>46145</v>
      </c>
      <c r="X15" s="6">
        <f t="shared" si="15"/>
        <v>46145</v>
      </c>
      <c r="Y15" s="10" t="str">
        <f t="shared" si="4"/>
        <v>憲法記念日</v>
      </c>
      <c r="Z15" s="7" t="str">
        <f>IFERROR(VLOOKUP(W15,テーブル1[#All],4,FALSE),"")</f>
        <v/>
      </c>
      <c r="AA15">
        <f t="shared" si="16"/>
        <v>4</v>
      </c>
      <c r="AB15" s="5">
        <f t="shared" ref="AB15:AB42" si="23">AB14+1</f>
        <v>46176</v>
      </c>
      <c r="AC15" s="6">
        <f t="shared" si="17"/>
        <v>46176</v>
      </c>
      <c r="AD15" s="10" t="str">
        <f t="shared" si="5"/>
        <v/>
      </c>
      <c r="AE15" s="32" t="str">
        <f>IFERROR(VLOOKUP(AB15,テーブル1[#All],4,FALSE),"")</f>
        <v/>
      </c>
    </row>
    <row r="16" spans="2:31" ht="21" customHeight="1">
      <c r="B16">
        <f t="shared" si="6"/>
        <v>1</v>
      </c>
      <c r="C16" s="31">
        <f t="shared" si="18"/>
        <v>46026</v>
      </c>
      <c r="D16" s="6">
        <f t="shared" si="7"/>
        <v>46026</v>
      </c>
      <c r="E16" s="10" t="str">
        <f t="shared" si="0"/>
        <v/>
      </c>
      <c r="F16" s="7" t="str">
        <f>IFERROR(VLOOKUP(C16,テーブル1[#All],4,FALSE),"")</f>
        <v/>
      </c>
      <c r="G16">
        <f t="shared" si="8"/>
        <v>4</v>
      </c>
      <c r="H16" s="5">
        <f t="shared" si="19"/>
        <v>46057</v>
      </c>
      <c r="I16" s="6">
        <f t="shared" si="9"/>
        <v>46057</v>
      </c>
      <c r="J16" s="10" t="str">
        <f t="shared" si="1"/>
        <v/>
      </c>
      <c r="K16" s="9" t="str">
        <f>IFERROR(VLOOKUP(H16,テーブル1[#All],4,FALSE),"")</f>
        <v/>
      </c>
      <c r="L16">
        <f t="shared" si="10"/>
        <v>4</v>
      </c>
      <c r="M16" s="8">
        <f t="shared" si="20"/>
        <v>46085</v>
      </c>
      <c r="N16" s="6">
        <f t="shared" si="11"/>
        <v>46085</v>
      </c>
      <c r="O16" s="10" t="str">
        <f t="shared" si="2"/>
        <v/>
      </c>
      <c r="P16" s="7" t="str">
        <f>IFERROR(VLOOKUP(M16,テーブル1[#All],4,FALSE),"")</f>
        <v/>
      </c>
      <c r="Q16">
        <f t="shared" si="12"/>
        <v>7</v>
      </c>
      <c r="R16" s="5">
        <f t="shared" si="21"/>
        <v>46116</v>
      </c>
      <c r="S16" s="6">
        <f t="shared" si="13"/>
        <v>46116</v>
      </c>
      <c r="T16" s="10" t="str">
        <f t="shared" si="3"/>
        <v/>
      </c>
      <c r="U16" s="9" t="str">
        <f>IFERROR(VLOOKUP(R16,テーブル1[#All],4,FALSE),"")</f>
        <v/>
      </c>
      <c r="V16">
        <f t="shared" si="14"/>
        <v>2</v>
      </c>
      <c r="W16" s="8">
        <f t="shared" si="22"/>
        <v>46146</v>
      </c>
      <c r="X16" s="6">
        <f t="shared" si="15"/>
        <v>46146</v>
      </c>
      <c r="Y16" s="10" t="str">
        <f t="shared" si="4"/>
        <v>みどりの日</v>
      </c>
      <c r="Z16" s="7" t="str">
        <f>IFERROR(VLOOKUP(W16,テーブル1[#All],4,FALSE),"")</f>
        <v/>
      </c>
      <c r="AA16">
        <f t="shared" si="16"/>
        <v>5</v>
      </c>
      <c r="AB16" s="5">
        <f t="shared" si="23"/>
        <v>46177</v>
      </c>
      <c r="AC16" s="6">
        <f t="shared" si="17"/>
        <v>46177</v>
      </c>
      <c r="AD16" s="10" t="str">
        <f t="shared" si="5"/>
        <v/>
      </c>
      <c r="AE16" s="32" t="str">
        <f>IFERROR(VLOOKUP(AB16,テーブル1[#All],4,FALSE),"")</f>
        <v/>
      </c>
    </row>
    <row r="17" spans="2:31" ht="21" customHeight="1">
      <c r="B17">
        <f t="shared" si="6"/>
        <v>2</v>
      </c>
      <c r="C17" s="31">
        <f t="shared" si="18"/>
        <v>46027</v>
      </c>
      <c r="D17" s="6">
        <f t="shared" si="7"/>
        <v>46027</v>
      </c>
      <c r="E17" s="10" t="str">
        <f t="shared" si="0"/>
        <v/>
      </c>
      <c r="F17" s="7" t="str">
        <f>IFERROR(VLOOKUP(C17,テーブル1[#All],4,FALSE),"")</f>
        <v/>
      </c>
      <c r="G17">
        <f t="shared" si="8"/>
        <v>5</v>
      </c>
      <c r="H17" s="5">
        <f t="shared" si="19"/>
        <v>46058</v>
      </c>
      <c r="I17" s="6">
        <f t="shared" si="9"/>
        <v>46058</v>
      </c>
      <c r="J17" s="10" t="str">
        <f t="shared" si="1"/>
        <v/>
      </c>
      <c r="K17" s="9" t="str">
        <f>IFERROR(VLOOKUP(H17,テーブル1[#All],4,FALSE),"")</f>
        <v/>
      </c>
      <c r="L17">
        <f t="shared" si="10"/>
        <v>5</v>
      </c>
      <c r="M17" s="8">
        <f t="shared" si="20"/>
        <v>46086</v>
      </c>
      <c r="N17" s="6">
        <f t="shared" si="11"/>
        <v>46086</v>
      </c>
      <c r="O17" s="10" t="str">
        <f t="shared" si="2"/>
        <v/>
      </c>
      <c r="P17" s="7" t="str">
        <f>IFERROR(VLOOKUP(M17,テーブル1[#All],4,FALSE),"")</f>
        <v/>
      </c>
      <c r="Q17">
        <f t="shared" si="12"/>
        <v>1</v>
      </c>
      <c r="R17" s="5">
        <f t="shared" si="21"/>
        <v>46117</v>
      </c>
      <c r="S17" s="6">
        <f t="shared" si="13"/>
        <v>46117</v>
      </c>
      <c r="T17" s="10" t="str">
        <f t="shared" si="3"/>
        <v/>
      </c>
      <c r="U17" s="9" t="str">
        <f>IFERROR(VLOOKUP(R17,テーブル1[#All],4,FALSE),"")</f>
        <v/>
      </c>
      <c r="V17">
        <f t="shared" si="14"/>
        <v>3</v>
      </c>
      <c r="W17" s="8">
        <f t="shared" si="22"/>
        <v>46147</v>
      </c>
      <c r="X17" s="6">
        <f t="shared" si="15"/>
        <v>46147</v>
      </c>
      <c r="Y17" s="10" t="str">
        <f t="shared" si="4"/>
        <v>こどもの日</v>
      </c>
      <c r="Z17" s="7" t="str">
        <f>IFERROR(VLOOKUP(W17,テーブル1[#All],4,FALSE),"")</f>
        <v/>
      </c>
      <c r="AA17">
        <f t="shared" si="16"/>
        <v>6</v>
      </c>
      <c r="AB17" s="5">
        <f t="shared" si="23"/>
        <v>46178</v>
      </c>
      <c r="AC17" s="6">
        <f t="shared" si="17"/>
        <v>46178</v>
      </c>
      <c r="AD17" s="10" t="str">
        <f t="shared" si="5"/>
        <v/>
      </c>
      <c r="AE17" s="32" t="str">
        <f>IFERROR(VLOOKUP(AB17,テーブル1[#All],4,FALSE),"")</f>
        <v/>
      </c>
    </row>
    <row r="18" spans="2:31" ht="21" customHeight="1">
      <c r="B18">
        <f t="shared" si="6"/>
        <v>3</v>
      </c>
      <c r="C18" s="31">
        <f t="shared" si="18"/>
        <v>46028</v>
      </c>
      <c r="D18" s="6">
        <f t="shared" si="7"/>
        <v>46028</v>
      </c>
      <c r="E18" s="10" t="str">
        <f t="shared" si="0"/>
        <v/>
      </c>
      <c r="F18" s="7" t="str">
        <f>IFERROR(VLOOKUP(C18,テーブル1[#All],4,FALSE),"")</f>
        <v/>
      </c>
      <c r="G18">
        <f t="shared" si="8"/>
        <v>6</v>
      </c>
      <c r="H18" s="5">
        <f t="shared" si="19"/>
        <v>46059</v>
      </c>
      <c r="I18" s="6">
        <f t="shared" si="9"/>
        <v>46059</v>
      </c>
      <c r="J18" s="10" t="str">
        <f t="shared" si="1"/>
        <v/>
      </c>
      <c r="K18" s="9" t="str">
        <f>IFERROR(VLOOKUP(H18,テーブル1[#All],4,FALSE),"")</f>
        <v/>
      </c>
      <c r="L18">
        <f t="shared" si="10"/>
        <v>6</v>
      </c>
      <c r="M18" s="8">
        <f t="shared" si="20"/>
        <v>46087</v>
      </c>
      <c r="N18" s="6">
        <f t="shared" si="11"/>
        <v>46087</v>
      </c>
      <c r="O18" s="10" t="str">
        <f t="shared" si="2"/>
        <v/>
      </c>
      <c r="P18" s="7" t="str">
        <f>IFERROR(VLOOKUP(M18,テーブル1[#All],4,FALSE),"")</f>
        <v/>
      </c>
      <c r="Q18">
        <f t="shared" si="12"/>
        <v>2</v>
      </c>
      <c r="R18" s="5">
        <f t="shared" si="21"/>
        <v>46118</v>
      </c>
      <c r="S18" s="6">
        <f t="shared" si="13"/>
        <v>46118</v>
      </c>
      <c r="T18" s="10" t="str">
        <f t="shared" si="3"/>
        <v/>
      </c>
      <c r="U18" s="9" t="str">
        <f>IFERROR(VLOOKUP(R18,テーブル1[#All],4,FALSE),"")</f>
        <v/>
      </c>
      <c r="V18">
        <f t="shared" si="14"/>
        <v>4</v>
      </c>
      <c r="W18" s="8">
        <f t="shared" si="22"/>
        <v>46148</v>
      </c>
      <c r="X18" s="6">
        <f t="shared" si="15"/>
        <v>46148</v>
      </c>
      <c r="Y18" s="10" t="str">
        <f t="shared" si="4"/>
        <v>振替休日</v>
      </c>
      <c r="Z18" s="7" t="str">
        <f>IFERROR(VLOOKUP(W18,テーブル1[#All],4,FALSE),"")</f>
        <v/>
      </c>
      <c r="AA18">
        <f t="shared" si="16"/>
        <v>7</v>
      </c>
      <c r="AB18" s="5">
        <f t="shared" si="23"/>
        <v>46179</v>
      </c>
      <c r="AC18" s="6">
        <f t="shared" si="17"/>
        <v>46179</v>
      </c>
      <c r="AD18" s="10" t="str">
        <f t="shared" si="5"/>
        <v/>
      </c>
      <c r="AE18" s="32" t="str">
        <f>IFERROR(VLOOKUP(AB18,テーブル1[#All],4,FALSE),"")</f>
        <v/>
      </c>
    </row>
    <row r="19" spans="2:31" ht="21" customHeight="1">
      <c r="B19">
        <f t="shared" si="6"/>
        <v>4</v>
      </c>
      <c r="C19" s="31">
        <f t="shared" si="18"/>
        <v>46029</v>
      </c>
      <c r="D19" s="6">
        <f t="shared" si="7"/>
        <v>46029</v>
      </c>
      <c r="E19" s="10" t="str">
        <f t="shared" si="0"/>
        <v/>
      </c>
      <c r="F19" s="7" t="str">
        <f>IFERROR(VLOOKUP(C19,テーブル1[#All],4,FALSE),"")</f>
        <v/>
      </c>
      <c r="G19">
        <f t="shared" si="8"/>
        <v>7</v>
      </c>
      <c r="H19" s="5">
        <f t="shared" si="19"/>
        <v>46060</v>
      </c>
      <c r="I19" s="6">
        <f t="shared" si="9"/>
        <v>46060</v>
      </c>
      <c r="J19" s="10" t="str">
        <f t="shared" si="1"/>
        <v/>
      </c>
      <c r="K19" s="9" t="str">
        <f>IFERROR(VLOOKUP(H19,テーブル1[#All],4,FALSE),"")</f>
        <v/>
      </c>
      <c r="L19">
        <f t="shared" si="10"/>
        <v>7</v>
      </c>
      <c r="M19" s="8">
        <f t="shared" si="20"/>
        <v>46088</v>
      </c>
      <c r="N19" s="6">
        <f t="shared" si="11"/>
        <v>46088</v>
      </c>
      <c r="O19" s="10" t="str">
        <f t="shared" si="2"/>
        <v/>
      </c>
      <c r="P19" s="7" t="str">
        <f>IFERROR(VLOOKUP(M19,テーブル1[#All],4,FALSE),"")</f>
        <v/>
      </c>
      <c r="Q19">
        <f t="shared" si="12"/>
        <v>3</v>
      </c>
      <c r="R19" s="5">
        <f t="shared" si="21"/>
        <v>46119</v>
      </c>
      <c r="S19" s="6">
        <f t="shared" si="13"/>
        <v>46119</v>
      </c>
      <c r="T19" s="10" t="str">
        <f t="shared" si="3"/>
        <v/>
      </c>
      <c r="U19" s="9" t="str">
        <f>IFERROR(VLOOKUP(R19,テーブル1[#All],4,FALSE),"")</f>
        <v/>
      </c>
      <c r="V19">
        <f t="shared" si="14"/>
        <v>5</v>
      </c>
      <c r="W19" s="8">
        <f t="shared" si="22"/>
        <v>46149</v>
      </c>
      <c r="X19" s="6">
        <f t="shared" si="15"/>
        <v>46149</v>
      </c>
      <c r="Y19" s="10" t="str">
        <f t="shared" si="4"/>
        <v/>
      </c>
      <c r="Z19" s="7" t="str">
        <f>IFERROR(VLOOKUP(W19,テーブル1[#All],4,FALSE),"")</f>
        <v/>
      </c>
      <c r="AA19">
        <f t="shared" si="16"/>
        <v>1</v>
      </c>
      <c r="AB19" s="5">
        <f t="shared" si="23"/>
        <v>46180</v>
      </c>
      <c r="AC19" s="6">
        <f t="shared" si="17"/>
        <v>46180</v>
      </c>
      <c r="AD19" s="10" t="str">
        <f t="shared" si="5"/>
        <v/>
      </c>
      <c r="AE19" s="32" t="str">
        <f>IFERROR(VLOOKUP(AB19,テーブル1[#All],4,FALSE),"")</f>
        <v/>
      </c>
    </row>
    <row r="20" spans="2:31" ht="21" customHeight="1">
      <c r="B20">
        <f t="shared" si="6"/>
        <v>5</v>
      </c>
      <c r="C20" s="31">
        <f t="shared" si="18"/>
        <v>46030</v>
      </c>
      <c r="D20" s="6">
        <f t="shared" si="7"/>
        <v>46030</v>
      </c>
      <c r="E20" s="10" t="str">
        <f t="shared" si="0"/>
        <v/>
      </c>
      <c r="F20" s="7" t="str">
        <f>IFERROR(VLOOKUP(C20,テーブル1[#All],4,FALSE),"")</f>
        <v/>
      </c>
      <c r="G20">
        <f t="shared" si="8"/>
        <v>1</v>
      </c>
      <c r="H20" s="5">
        <f t="shared" si="19"/>
        <v>46061</v>
      </c>
      <c r="I20" s="6">
        <f t="shared" si="9"/>
        <v>46061</v>
      </c>
      <c r="J20" s="10" t="str">
        <f t="shared" si="1"/>
        <v/>
      </c>
      <c r="K20" s="9" t="str">
        <f>IFERROR(VLOOKUP(H20,テーブル1[#All],4,FALSE),"")</f>
        <v/>
      </c>
      <c r="L20">
        <f t="shared" si="10"/>
        <v>1</v>
      </c>
      <c r="M20" s="8">
        <f t="shared" si="20"/>
        <v>46089</v>
      </c>
      <c r="N20" s="6">
        <f t="shared" si="11"/>
        <v>46089</v>
      </c>
      <c r="O20" s="10" t="str">
        <f t="shared" si="2"/>
        <v/>
      </c>
      <c r="P20" s="7" t="str">
        <f>IFERROR(VLOOKUP(M20,テーブル1[#All],4,FALSE),"")</f>
        <v/>
      </c>
      <c r="Q20">
        <f t="shared" si="12"/>
        <v>4</v>
      </c>
      <c r="R20" s="5">
        <f t="shared" si="21"/>
        <v>46120</v>
      </c>
      <c r="S20" s="6">
        <f t="shared" si="13"/>
        <v>46120</v>
      </c>
      <c r="T20" s="10" t="str">
        <f t="shared" si="3"/>
        <v/>
      </c>
      <c r="U20" s="9" t="str">
        <f>IFERROR(VLOOKUP(R20,テーブル1[#All],4,FALSE),"")</f>
        <v/>
      </c>
      <c r="V20">
        <f t="shared" si="14"/>
        <v>6</v>
      </c>
      <c r="W20" s="8">
        <f t="shared" si="22"/>
        <v>46150</v>
      </c>
      <c r="X20" s="6">
        <f t="shared" si="15"/>
        <v>46150</v>
      </c>
      <c r="Y20" s="10" t="str">
        <f t="shared" si="4"/>
        <v/>
      </c>
      <c r="Z20" s="7" t="str">
        <f>IFERROR(VLOOKUP(W20,テーブル1[#All],4,FALSE),"")</f>
        <v/>
      </c>
      <c r="AA20">
        <f t="shared" si="16"/>
        <v>2</v>
      </c>
      <c r="AB20" s="5">
        <f t="shared" si="23"/>
        <v>46181</v>
      </c>
      <c r="AC20" s="6">
        <f t="shared" si="17"/>
        <v>46181</v>
      </c>
      <c r="AD20" s="10" t="str">
        <f t="shared" si="5"/>
        <v/>
      </c>
      <c r="AE20" s="32" t="str">
        <f>IFERROR(VLOOKUP(AB20,テーブル1[#All],4,FALSE),"")</f>
        <v/>
      </c>
    </row>
    <row r="21" spans="2:31" ht="21" customHeight="1">
      <c r="B21">
        <f t="shared" si="6"/>
        <v>6</v>
      </c>
      <c r="C21" s="31">
        <f t="shared" si="18"/>
        <v>46031</v>
      </c>
      <c r="D21" s="6">
        <f t="shared" si="7"/>
        <v>46031</v>
      </c>
      <c r="E21" s="10" t="str">
        <f t="shared" si="0"/>
        <v/>
      </c>
      <c r="F21" s="7" t="str">
        <f>IFERROR(VLOOKUP(C21,テーブル1[#All],4,FALSE),"")</f>
        <v/>
      </c>
      <c r="G21">
        <f t="shared" si="8"/>
        <v>2</v>
      </c>
      <c r="H21" s="5">
        <f t="shared" si="19"/>
        <v>46062</v>
      </c>
      <c r="I21" s="6">
        <f t="shared" si="9"/>
        <v>46062</v>
      </c>
      <c r="J21" s="10" t="str">
        <f t="shared" si="1"/>
        <v/>
      </c>
      <c r="K21" s="9" t="str">
        <f>IFERROR(VLOOKUP(H21,テーブル1[#All],4,FALSE),"")</f>
        <v/>
      </c>
      <c r="L21">
        <f t="shared" si="10"/>
        <v>2</v>
      </c>
      <c r="M21" s="8">
        <f t="shared" si="20"/>
        <v>46090</v>
      </c>
      <c r="N21" s="6">
        <f t="shared" si="11"/>
        <v>46090</v>
      </c>
      <c r="O21" s="10" t="str">
        <f t="shared" si="2"/>
        <v/>
      </c>
      <c r="P21" s="7" t="str">
        <f>IFERROR(VLOOKUP(M21,テーブル1[#All],4,FALSE),"")</f>
        <v/>
      </c>
      <c r="Q21">
        <f t="shared" si="12"/>
        <v>5</v>
      </c>
      <c r="R21" s="5">
        <f t="shared" si="21"/>
        <v>46121</v>
      </c>
      <c r="S21" s="6">
        <f t="shared" si="13"/>
        <v>46121</v>
      </c>
      <c r="T21" s="10" t="str">
        <f t="shared" si="3"/>
        <v/>
      </c>
      <c r="U21" s="9" t="str">
        <f>IFERROR(VLOOKUP(R21,テーブル1[#All],4,FALSE),"")</f>
        <v/>
      </c>
      <c r="V21">
        <f t="shared" si="14"/>
        <v>7</v>
      </c>
      <c r="W21" s="8">
        <f t="shared" si="22"/>
        <v>46151</v>
      </c>
      <c r="X21" s="6">
        <f t="shared" si="15"/>
        <v>46151</v>
      </c>
      <c r="Y21" s="10" t="str">
        <f t="shared" si="4"/>
        <v/>
      </c>
      <c r="Z21" s="7" t="str">
        <f>IFERROR(VLOOKUP(W21,テーブル1[#All],4,FALSE),"")</f>
        <v/>
      </c>
      <c r="AA21">
        <f t="shared" si="16"/>
        <v>3</v>
      </c>
      <c r="AB21" s="5">
        <f t="shared" si="23"/>
        <v>46182</v>
      </c>
      <c r="AC21" s="6">
        <f t="shared" si="17"/>
        <v>46182</v>
      </c>
      <c r="AD21" s="10" t="str">
        <f t="shared" si="5"/>
        <v/>
      </c>
      <c r="AE21" s="32" t="str">
        <f>IFERROR(VLOOKUP(AB21,テーブル1[#All],4,FALSE),"")</f>
        <v/>
      </c>
    </row>
    <row r="22" spans="2:31" ht="21" customHeight="1">
      <c r="B22">
        <f t="shared" si="6"/>
        <v>7</v>
      </c>
      <c r="C22" s="31">
        <f t="shared" si="18"/>
        <v>46032</v>
      </c>
      <c r="D22" s="6">
        <f t="shared" si="7"/>
        <v>46032</v>
      </c>
      <c r="E22" s="10" t="str">
        <f t="shared" si="0"/>
        <v/>
      </c>
      <c r="F22" s="7" t="str">
        <f>IFERROR(VLOOKUP(C22,テーブル1[#All],4,FALSE),"")</f>
        <v/>
      </c>
      <c r="G22">
        <f t="shared" si="8"/>
        <v>3</v>
      </c>
      <c r="H22" s="5">
        <f t="shared" si="19"/>
        <v>46063</v>
      </c>
      <c r="I22" s="6">
        <f t="shared" si="9"/>
        <v>46063</v>
      </c>
      <c r="J22" s="10" t="str">
        <f t="shared" si="1"/>
        <v/>
      </c>
      <c r="K22" s="9" t="str">
        <f>IFERROR(VLOOKUP(H22,テーブル1[#All],4,FALSE),"")</f>
        <v/>
      </c>
      <c r="L22">
        <f t="shared" si="10"/>
        <v>3</v>
      </c>
      <c r="M22" s="8">
        <f t="shared" si="20"/>
        <v>46091</v>
      </c>
      <c r="N22" s="6">
        <f t="shared" si="11"/>
        <v>46091</v>
      </c>
      <c r="O22" s="10" t="str">
        <f t="shared" si="2"/>
        <v/>
      </c>
      <c r="P22" s="7" t="str">
        <f>IFERROR(VLOOKUP(M22,テーブル1[#All],4,FALSE),"")</f>
        <v/>
      </c>
      <c r="Q22">
        <f t="shared" si="12"/>
        <v>6</v>
      </c>
      <c r="R22" s="5">
        <f t="shared" si="21"/>
        <v>46122</v>
      </c>
      <c r="S22" s="6">
        <f t="shared" si="13"/>
        <v>46122</v>
      </c>
      <c r="T22" s="10" t="str">
        <f t="shared" si="3"/>
        <v/>
      </c>
      <c r="U22" s="9" t="str">
        <f>IFERROR(VLOOKUP(R22,テーブル1[#All],4,FALSE),"")</f>
        <v/>
      </c>
      <c r="V22">
        <f t="shared" si="14"/>
        <v>1</v>
      </c>
      <c r="W22" s="8">
        <f t="shared" si="22"/>
        <v>46152</v>
      </c>
      <c r="X22" s="6">
        <f t="shared" si="15"/>
        <v>46152</v>
      </c>
      <c r="Y22" s="10" t="str">
        <f t="shared" si="4"/>
        <v/>
      </c>
      <c r="Z22" s="7" t="str">
        <f>IFERROR(VLOOKUP(W22,テーブル1[#All],4,FALSE),"")</f>
        <v/>
      </c>
      <c r="AA22">
        <f t="shared" si="16"/>
        <v>4</v>
      </c>
      <c r="AB22" s="5">
        <f t="shared" si="23"/>
        <v>46183</v>
      </c>
      <c r="AC22" s="6">
        <f t="shared" si="17"/>
        <v>46183</v>
      </c>
      <c r="AD22" s="10" t="str">
        <f t="shared" si="5"/>
        <v/>
      </c>
      <c r="AE22" s="32" t="str">
        <f>IFERROR(VLOOKUP(AB22,テーブル1[#All],4,FALSE),"")</f>
        <v/>
      </c>
    </row>
    <row r="23" spans="2:31" ht="21" customHeight="1">
      <c r="B23">
        <f t="shared" si="6"/>
        <v>1</v>
      </c>
      <c r="C23" s="31">
        <f t="shared" si="18"/>
        <v>46033</v>
      </c>
      <c r="D23" s="6">
        <f t="shared" si="7"/>
        <v>46033</v>
      </c>
      <c r="E23" s="10" t="str">
        <f t="shared" si="0"/>
        <v/>
      </c>
      <c r="F23" s="7" t="str">
        <f>IFERROR(VLOOKUP(C23,テーブル1[#All],4,FALSE),"")</f>
        <v/>
      </c>
      <c r="G23">
        <f t="shared" si="8"/>
        <v>4</v>
      </c>
      <c r="H23" s="5">
        <f t="shared" si="19"/>
        <v>46064</v>
      </c>
      <c r="I23" s="6">
        <f t="shared" si="9"/>
        <v>46064</v>
      </c>
      <c r="J23" s="10" t="str">
        <f t="shared" si="1"/>
        <v>建国記念の日</v>
      </c>
      <c r="K23" s="9" t="str">
        <f>IFERROR(VLOOKUP(H23,テーブル1[#All],4,FALSE),"")</f>
        <v/>
      </c>
      <c r="L23">
        <f t="shared" si="10"/>
        <v>4</v>
      </c>
      <c r="M23" s="8">
        <f t="shared" si="20"/>
        <v>46092</v>
      </c>
      <c r="N23" s="6">
        <f t="shared" si="11"/>
        <v>46092</v>
      </c>
      <c r="O23" s="10" t="str">
        <f t="shared" si="2"/>
        <v/>
      </c>
      <c r="P23" s="7" t="str">
        <f>IFERROR(VLOOKUP(M23,テーブル1[#All],4,FALSE),"")</f>
        <v/>
      </c>
      <c r="Q23">
        <f t="shared" si="12"/>
        <v>7</v>
      </c>
      <c r="R23" s="5">
        <f t="shared" si="21"/>
        <v>46123</v>
      </c>
      <c r="S23" s="6">
        <f t="shared" si="13"/>
        <v>46123</v>
      </c>
      <c r="T23" s="10" t="str">
        <f t="shared" si="3"/>
        <v/>
      </c>
      <c r="U23" s="9" t="str">
        <f>IFERROR(VLOOKUP(R23,テーブル1[#All],4,FALSE),"")</f>
        <v/>
      </c>
      <c r="V23">
        <f t="shared" si="14"/>
        <v>2</v>
      </c>
      <c r="W23" s="8">
        <f t="shared" si="22"/>
        <v>46153</v>
      </c>
      <c r="X23" s="6">
        <f t="shared" si="15"/>
        <v>46153</v>
      </c>
      <c r="Y23" s="10" t="str">
        <f t="shared" si="4"/>
        <v/>
      </c>
      <c r="Z23" s="7" t="str">
        <f>IFERROR(VLOOKUP(W23,テーブル1[#All],4,FALSE),"")</f>
        <v/>
      </c>
      <c r="AA23">
        <f t="shared" si="16"/>
        <v>5</v>
      </c>
      <c r="AB23" s="5">
        <f t="shared" si="23"/>
        <v>46184</v>
      </c>
      <c r="AC23" s="6">
        <f t="shared" si="17"/>
        <v>46184</v>
      </c>
      <c r="AD23" s="10" t="str">
        <f t="shared" si="5"/>
        <v/>
      </c>
      <c r="AE23" s="32" t="str">
        <f>IFERROR(VLOOKUP(AB23,テーブル1[#All],4,FALSE),"")</f>
        <v/>
      </c>
    </row>
    <row r="24" spans="2:31" ht="21" customHeight="1">
      <c r="B24">
        <f t="shared" si="6"/>
        <v>2</v>
      </c>
      <c r="C24" s="31">
        <f t="shared" si="18"/>
        <v>46034</v>
      </c>
      <c r="D24" s="6">
        <f t="shared" si="7"/>
        <v>46034</v>
      </c>
      <c r="E24" s="10" t="str">
        <f t="shared" si="0"/>
        <v>成人の日</v>
      </c>
      <c r="F24" s="7" t="str">
        <f>IFERROR(VLOOKUP(C24,テーブル1[#All],4,FALSE),"")</f>
        <v/>
      </c>
      <c r="G24">
        <f t="shared" si="8"/>
        <v>5</v>
      </c>
      <c r="H24" s="5">
        <f t="shared" si="19"/>
        <v>46065</v>
      </c>
      <c r="I24" s="6">
        <f t="shared" si="9"/>
        <v>46065</v>
      </c>
      <c r="J24" s="10" t="str">
        <f t="shared" si="1"/>
        <v/>
      </c>
      <c r="K24" s="9" t="str">
        <f>IFERROR(VLOOKUP(H24,テーブル1[#All],4,FALSE),"")</f>
        <v/>
      </c>
      <c r="L24">
        <f t="shared" si="10"/>
        <v>5</v>
      </c>
      <c r="M24" s="8">
        <f t="shared" si="20"/>
        <v>46093</v>
      </c>
      <c r="N24" s="6">
        <f t="shared" si="11"/>
        <v>46093</v>
      </c>
      <c r="O24" s="10" t="str">
        <f t="shared" si="2"/>
        <v/>
      </c>
      <c r="P24" s="7" t="str">
        <f>IFERROR(VLOOKUP(M24,テーブル1[#All],4,FALSE),"")</f>
        <v/>
      </c>
      <c r="Q24">
        <f t="shared" si="12"/>
        <v>1</v>
      </c>
      <c r="R24" s="5">
        <f t="shared" si="21"/>
        <v>46124</v>
      </c>
      <c r="S24" s="6">
        <f t="shared" si="13"/>
        <v>46124</v>
      </c>
      <c r="T24" s="10" t="str">
        <f t="shared" si="3"/>
        <v/>
      </c>
      <c r="U24" s="9" t="str">
        <f>IFERROR(VLOOKUP(R24,テーブル1[#All],4,FALSE),"")</f>
        <v/>
      </c>
      <c r="V24">
        <f t="shared" si="14"/>
        <v>3</v>
      </c>
      <c r="W24" s="8">
        <f t="shared" si="22"/>
        <v>46154</v>
      </c>
      <c r="X24" s="6">
        <f t="shared" si="15"/>
        <v>46154</v>
      </c>
      <c r="Y24" s="10" t="str">
        <f t="shared" si="4"/>
        <v/>
      </c>
      <c r="Z24" s="7" t="str">
        <f>IFERROR(VLOOKUP(W24,テーブル1[#All],4,FALSE),"")</f>
        <v/>
      </c>
      <c r="AA24">
        <f t="shared" si="16"/>
        <v>6</v>
      </c>
      <c r="AB24" s="5">
        <f t="shared" si="23"/>
        <v>46185</v>
      </c>
      <c r="AC24" s="6">
        <f t="shared" si="17"/>
        <v>46185</v>
      </c>
      <c r="AD24" s="10" t="str">
        <f t="shared" si="5"/>
        <v/>
      </c>
      <c r="AE24" s="32" t="str">
        <f>IFERROR(VLOOKUP(AB24,テーブル1[#All],4,FALSE),"")</f>
        <v/>
      </c>
    </row>
    <row r="25" spans="2:31" ht="21" customHeight="1">
      <c r="B25">
        <f t="shared" si="6"/>
        <v>3</v>
      </c>
      <c r="C25" s="31">
        <f t="shared" si="18"/>
        <v>46035</v>
      </c>
      <c r="D25" s="6">
        <f t="shared" si="7"/>
        <v>46035</v>
      </c>
      <c r="E25" s="10" t="str">
        <f t="shared" si="0"/>
        <v/>
      </c>
      <c r="F25" s="7" t="str">
        <f>IFERROR(VLOOKUP(C25,テーブル1[#All],4,FALSE),"")</f>
        <v/>
      </c>
      <c r="G25">
        <f t="shared" si="8"/>
        <v>6</v>
      </c>
      <c r="H25" s="5">
        <f t="shared" si="19"/>
        <v>46066</v>
      </c>
      <c r="I25" s="6">
        <f t="shared" si="9"/>
        <v>46066</v>
      </c>
      <c r="J25" s="10" t="str">
        <f t="shared" si="1"/>
        <v/>
      </c>
      <c r="K25" s="9" t="str">
        <f>IFERROR(VLOOKUP(H25,テーブル1[#All],4,FALSE),"")</f>
        <v/>
      </c>
      <c r="L25">
        <f t="shared" si="10"/>
        <v>6</v>
      </c>
      <c r="M25" s="8">
        <f t="shared" si="20"/>
        <v>46094</v>
      </c>
      <c r="N25" s="6">
        <f t="shared" si="11"/>
        <v>46094</v>
      </c>
      <c r="O25" s="10" t="str">
        <f t="shared" si="2"/>
        <v/>
      </c>
      <c r="P25" s="7" t="str">
        <f>IFERROR(VLOOKUP(M25,テーブル1[#All],4,FALSE),"")</f>
        <v/>
      </c>
      <c r="Q25">
        <f t="shared" si="12"/>
        <v>2</v>
      </c>
      <c r="R25" s="5">
        <f t="shared" si="21"/>
        <v>46125</v>
      </c>
      <c r="S25" s="6">
        <f t="shared" si="13"/>
        <v>46125</v>
      </c>
      <c r="T25" s="10" t="str">
        <f t="shared" si="3"/>
        <v/>
      </c>
      <c r="U25" s="9" t="str">
        <f>IFERROR(VLOOKUP(R25,テーブル1[#All],4,FALSE),"")</f>
        <v/>
      </c>
      <c r="V25">
        <f t="shared" si="14"/>
        <v>4</v>
      </c>
      <c r="W25" s="8">
        <f t="shared" si="22"/>
        <v>46155</v>
      </c>
      <c r="X25" s="6">
        <f t="shared" si="15"/>
        <v>46155</v>
      </c>
      <c r="Y25" s="10" t="str">
        <f t="shared" si="4"/>
        <v/>
      </c>
      <c r="Z25" s="7" t="str">
        <f>IFERROR(VLOOKUP(W25,テーブル1[#All],4,FALSE),"")</f>
        <v/>
      </c>
      <c r="AA25">
        <f t="shared" si="16"/>
        <v>7</v>
      </c>
      <c r="AB25" s="5">
        <f t="shared" si="23"/>
        <v>46186</v>
      </c>
      <c r="AC25" s="6">
        <f t="shared" si="17"/>
        <v>46186</v>
      </c>
      <c r="AD25" s="10" t="str">
        <f t="shared" si="5"/>
        <v/>
      </c>
      <c r="AE25" s="32" t="str">
        <f>IFERROR(VLOOKUP(AB25,テーブル1[#All],4,FALSE),"")</f>
        <v/>
      </c>
    </row>
    <row r="26" spans="2:31" ht="21" customHeight="1">
      <c r="B26">
        <f t="shared" si="6"/>
        <v>4</v>
      </c>
      <c r="C26" s="31">
        <f t="shared" si="18"/>
        <v>46036</v>
      </c>
      <c r="D26" s="6">
        <f t="shared" si="7"/>
        <v>46036</v>
      </c>
      <c r="E26" s="10" t="str">
        <f t="shared" si="0"/>
        <v/>
      </c>
      <c r="F26" s="7" t="str">
        <f>IFERROR(VLOOKUP(C26,テーブル1[#All],4,FALSE),"")</f>
        <v/>
      </c>
      <c r="G26">
        <f t="shared" si="8"/>
        <v>7</v>
      </c>
      <c r="H26" s="5">
        <f t="shared" si="19"/>
        <v>46067</v>
      </c>
      <c r="I26" s="6">
        <f t="shared" si="9"/>
        <v>46067</v>
      </c>
      <c r="J26" s="10" t="str">
        <f t="shared" si="1"/>
        <v/>
      </c>
      <c r="K26" s="9" t="str">
        <f>IFERROR(VLOOKUP(H26,テーブル1[#All],4,FALSE),"")</f>
        <v/>
      </c>
      <c r="L26">
        <f t="shared" si="10"/>
        <v>7</v>
      </c>
      <c r="M26" s="8">
        <f t="shared" si="20"/>
        <v>46095</v>
      </c>
      <c r="N26" s="6">
        <f t="shared" si="11"/>
        <v>46095</v>
      </c>
      <c r="O26" s="10" t="str">
        <f t="shared" si="2"/>
        <v/>
      </c>
      <c r="P26" s="7" t="str">
        <f>IFERROR(VLOOKUP(M26,テーブル1[#All],4,FALSE),"")</f>
        <v/>
      </c>
      <c r="Q26">
        <f t="shared" si="12"/>
        <v>3</v>
      </c>
      <c r="R26" s="5">
        <f t="shared" si="21"/>
        <v>46126</v>
      </c>
      <c r="S26" s="6">
        <f t="shared" si="13"/>
        <v>46126</v>
      </c>
      <c r="T26" s="10" t="str">
        <f t="shared" si="3"/>
        <v/>
      </c>
      <c r="U26" s="9" t="str">
        <f>IFERROR(VLOOKUP(R26,テーブル1[#All],4,FALSE),"")</f>
        <v/>
      </c>
      <c r="V26">
        <f t="shared" si="14"/>
        <v>5</v>
      </c>
      <c r="W26" s="8">
        <f t="shared" si="22"/>
        <v>46156</v>
      </c>
      <c r="X26" s="6">
        <f t="shared" si="15"/>
        <v>46156</v>
      </c>
      <c r="Y26" s="10" t="str">
        <f t="shared" si="4"/>
        <v/>
      </c>
      <c r="Z26" s="7" t="str">
        <f>IFERROR(VLOOKUP(W26,テーブル1[#All],4,FALSE),"")</f>
        <v/>
      </c>
      <c r="AA26">
        <f t="shared" si="16"/>
        <v>1</v>
      </c>
      <c r="AB26" s="5">
        <f t="shared" si="23"/>
        <v>46187</v>
      </c>
      <c r="AC26" s="6">
        <f t="shared" si="17"/>
        <v>46187</v>
      </c>
      <c r="AD26" s="10" t="str">
        <f t="shared" si="5"/>
        <v/>
      </c>
      <c r="AE26" s="32" t="str">
        <f>IFERROR(VLOOKUP(AB26,テーブル1[#All],4,FALSE),"")</f>
        <v/>
      </c>
    </row>
    <row r="27" spans="2:31" ht="21" customHeight="1">
      <c r="B27">
        <f t="shared" si="6"/>
        <v>5</v>
      </c>
      <c r="C27" s="31">
        <f t="shared" si="18"/>
        <v>46037</v>
      </c>
      <c r="D27" s="6">
        <f t="shared" si="7"/>
        <v>46037</v>
      </c>
      <c r="E27" s="10" t="str">
        <f t="shared" si="0"/>
        <v/>
      </c>
      <c r="F27" s="7" t="str">
        <f>IFERROR(VLOOKUP(C27,テーブル1[#All],4,FALSE),"")</f>
        <v/>
      </c>
      <c r="G27">
        <f t="shared" si="8"/>
        <v>1</v>
      </c>
      <c r="H27" s="5">
        <f t="shared" si="19"/>
        <v>46068</v>
      </c>
      <c r="I27" s="6">
        <f t="shared" si="9"/>
        <v>46068</v>
      </c>
      <c r="J27" s="10" t="str">
        <f t="shared" si="1"/>
        <v/>
      </c>
      <c r="K27" s="9" t="str">
        <f>IFERROR(VLOOKUP(H27,テーブル1[#All],4,FALSE),"")</f>
        <v/>
      </c>
      <c r="L27">
        <f t="shared" si="10"/>
        <v>1</v>
      </c>
      <c r="M27" s="8">
        <f t="shared" si="20"/>
        <v>46096</v>
      </c>
      <c r="N27" s="6">
        <f t="shared" si="11"/>
        <v>46096</v>
      </c>
      <c r="O27" s="10" t="str">
        <f t="shared" si="2"/>
        <v/>
      </c>
      <c r="P27" s="7" t="str">
        <f>IFERROR(VLOOKUP(M27,テーブル1[#All],4,FALSE),"")</f>
        <v/>
      </c>
      <c r="Q27">
        <f t="shared" si="12"/>
        <v>4</v>
      </c>
      <c r="R27" s="5">
        <f t="shared" si="21"/>
        <v>46127</v>
      </c>
      <c r="S27" s="6">
        <f t="shared" si="13"/>
        <v>46127</v>
      </c>
      <c r="T27" s="10" t="str">
        <f t="shared" si="3"/>
        <v/>
      </c>
      <c r="U27" s="9" t="str">
        <f>IFERROR(VLOOKUP(R27,テーブル1[#All],4,FALSE),"")</f>
        <v/>
      </c>
      <c r="V27">
        <f t="shared" si="14"/>
        <v>6</v>
      </c>
      <c r="W27" s="8">
        <f t="shared" si="22"/>
        <v>46157</v>
      </c>
      <c r="X27" s="6">
        <f t="shared" si="15"/>
        <v>46157</v>
      </c>
      <c r="Y27" s="10" t="str">
        <f t="shared" si="4"/>
        <v/>
      </c>
      <c r="Z27" s="7" t="str">
        <f>IFERROR(VLOOKUP(W27,テーブル1[#All],4,FALSE),"")</f>
        <v/>
      </c>
      <c r="AA27">
        <f t="shared" si="16"/>
        <v>2</v>
      </c>
      <c r="AB27" s="5">
        <f t="shared" si="23"/>
        <v>46188</v>
      </c>
      <c r="AC27" s="6">
        <f t="shared" si="17"/>
        <v>46188</v>
      </c>
      <c r="AD27" s="10" t="str">
        <f t="shared" si="5"/>
        <v/>
      </c>
      <c r="AE27" s="32" t="str">
        <f>IFERROR(VLOOKUP(AB27,テーブル1[#All],4,FALSE),"")</f>
        <v/>
      </c>
    </row>
    <row r="28" spans="2:31" ht="21" customHeight="1">
      <c r="B28">
        <f t="shared" si="6"/>
        <v>6</v>
      </c>
      <c r="C28" s="31">
        <f t="shared" si="18"/>
        <v>46038</v>
      </c>
      <c r="D28" s="6">
        <f t="shared" si="7"/>
        <v>46038</v>
      </c>
      <c r="E28" s="10" t="str">
        <f t="shared" si="0"/>
        <v/>
      </c>
      <c r="F28" s="7" t="str">
        <f>IFERROR(VLOOKUP(C28,テーブル1[#All],4,FALSE),"")</f>
        <v/>
      </c>
      <c r="G28">
        <f t="shared" si="8"/>
        <v>2</v>
      </c>
      <c r="H28" s="5">
        <f t="shared" si="19"/>
        <v>46069</v>
      </c>
      <c r="I28" s="6">
        <f t="shared" si="9"/>
        <v>46069</v>
      </c>
      <c r="J28" s="10" t="str">
        <f t="shared" si="1"/>
        <v/>
      </c>
      <c r="K28" s="9" t="str">
        <f>IFERROR(VLOOKUP(H28,テーブル1[#All],4,FALSE),"")</f>
        <v/>
      </c>
      <c r="L28">
        <f t="shared" si="10"/>
        <v>2</v>
      </c>
      <c r="M28" s="8">
        <f t="shared" si="20"/>
        <v>46097</v>
      </c>
      <c r="N28" s="6">
        <f t="shared" si="11"/>
        <v>46097</v>
      </c>
      <c r="O28" s="10" t="str">
        <f t="shared" si="2"/>
        <v/>
      </c>
      <c r="P28" s="7" t="str">
        <f>IFERROR(VLOOKUP(M28,テーブル1[#All],4,FALSE),"")</f>
        <v/>
      </c>
      <c r="Q28">
        <f t="shared" si="12"/>
        <v>5</v>
      </c>
      <c r="R28" s="5">
        <f t="shared" si="21"/>
        <v>46128</v>
      </c>
      <c r="S28" s="6">
        <f t="shared" si="13"/>
        <v>46128</v>
      </c>
      <c r="T28" s="10" t="str">
        <f t="shared" si="3"/>
        <v/>
      </c>
      <c r="U28" s="9" t="str">
        <f>IFERROR(VLOOKUP(R28,テーブル1[#All],4,FALSE),"")</f>
        <v/>
      </c>
      <c r="V28">
        <f t="shared" si="14"/>
        <v>7</v>
      </c>
      <c r="W28" s="8">
        <f t="shared" si="22"/>
        <v>46158</v>
      </c>
      <c r="X28" s="6">
        <f t="shared" si="15"/>
        <v>46158</v>
      </c>
      <c r="Y28" s="10" t="str">
        <f t="shared" si="4"/>
        <v/>
      </c>
      <c r="Z28" s="7" t="str">
        <f>IFERROR(VLOOKUP(W28,テーブル1[#All],4,FALSE),"")</f>
        <v/>
      </c>
      <c r="AA28">
        <f t="shared" si="16"/>
        <v>3</v>
      </c>
      <c r="AB28" s="5">
        <f t="shared" si="23"/>
        <v>46189</v>
      </c>
      <c r="AC28" s="6">
        <f t="shared" si="17"/>
        <v>46189</v>
      </c>
      <c r="AD28" s="10" t="str">
        <f t="shared" si="5"/>
        <v/>
      </c>
      <c r="AE28" s="32" t="str">
        <f>IFERROR(VLOOKUP(AB28,テーブル1[#All],4,FALSE),"")</f>
        <v/>
      </c>
    </row>
    <row r="29" spans="2:31" ht="21" customHeight="1">
      <c r="B29">
        <f t="shared" si="6"/>
        <v>7</v>
      </c>
      <c r="C29" s="31">
        <f t="shared" si="18"/>
        <v>46039</v>
      </c>
      <c r="D29" s="6">
        <f t="shared" si="7"/>
        <v>46039</v>
      </c>
      <c r="E29" s="10" t="str">
        <f t="shared" si="0"/>
        <v/>
      </c>
      <c r="F29" s="7" t="str">
        <f>IFERROR(VLOOKUP(C29,テーブル1[#All],4,FALSE),"")</f>
        <v/>
      </c>
      <c r="G29">
        <f t="shared" si="8"/>
        <v>3</v>
      </c>
      <c r="H29" s="5">
        <f t="shared" si="19"/>
        <v>46070</v>
      </c>
      <c r="I29" s="6">
        <f t="shared" si="9"/>
        <v>46070</v>
      </c>
      <c r="J29" s="10" t="str">
        <f t="shared" si="1"/>
        <v/>
      </c>
      <c r="K29" s="9" t="str">
        <f>IFERROR(VLOOKUP(H29,テーブル1[#All],4,FALSE),"")</f>
        <v/>
      </c>
      <c r="L29">
        <f t="shared" si="10"/>
        <v>3</v>
      </c>
      <c r="M29" s="8">
        <f t="shared" si="20"/>
        <v>46098</v>
      </c>
      <c r="N29" s="6">
        <f t="shared" si="11"/>
        <v>46098</v>
      </c>
      <c r="O29" s="10" t="str">
        <f t="shared" si="2"/>
        <v/>
      </c>
      <c r="P29" s="7" t="str">
        <f>IFERROR(VLOOKUP(M29,テーブル1[#All],4,FALSE),"")</f>
        <v/>
      </c>
      <c r="Q29">
        <f t="shared" si="12"/>
        <v>6</v>
      </c>
      <c r="R29" s="5">
        <f t="shared" si="21"/>
        <v>46129</v>
      </c>
      <c r="S29" s="6">
        <f t="shared" si="13"/>
        <v>46129</v>
      </c>
      <c r="T29" s="10" t="str">
        <f t="shared" si="3"/>
        <v/>
      </c>
      <c r="U29" s="9" t="str">
        <f>IFERROR(VLOOKUP(R29,テーブル1[#All],4,FALSE),"")</f>
        <v/>
      </c>
      <c r="V29">
        <f t="shared" si="14"/>
        <v>1</v>
      </c>
      <c r="W29" s="8">
        <f t="shared" si="22"/>
        <v>46159</v>
      </c>
      <c r="X29" s="6">
        <f t="shared" si="15"/>
        <v>46159</v>
      </c>
      <c r="Y29" s="10" t="str">
        <f t="shared" si="4"/>
        <v/>
      </c>
      <c r="Z29" s="7" t="str">
        <f>IFERROR(VLOOKUP(W29,テーブル1[#All],4,FALSE),"")</f>
        <v/>
      </c>
      <c r="AA29">
        <f t="shared" si="16"/>
        <v>4</v>
      </c>
      <c r="AB29" s="5">
        <f t="shared" si="23"/>
        <v>46190</v>
      </c>
      <c r="AC29" s="6">
        <f t="shared" si="17"/>
        <v>46190</v>
      </c>
      <c r="AD29" s="10" t="str">
        <f t="shared" si="5"/>
        <v/>
      </c>
      <c r="AE29" s="32" t="str">
        <f>IFERROR(VLOOKUP(AB29,テーブル1[#All],4,FALSE),"")</f>
        <v/>
      </c>
    </row>
    <row r="30" spans="2:31" ht="21" customHeight="1">
      <c r="B30">
        <f t="shared" si="6"/>
        <v>1</v>
      </c>
      <c r="C30" s="31">
        <f t="shared" si="18"/>
        <v>46040</v>
      </c>
      <c r="D30" s="6">
        <f t="shared" si="7"/>
        <v>46040</v>
      </c>
      <c r="E30" s="10" t="str">
        <f t="shared" si="0"/>
        <v/>
      </c>
      <c r="F30" s="7" t="str">
        <f>IFERROR(VLOOKUP(C30,テーブル1[#All],4,FALSE),"")</f>
        <v/>
      </c>
      <c r="G30">
        <f t="shared" si="8"/>
        <v>4</v>
      </c>
      <c r="H30" s="5">
        <f t="shared" si="19"/>
        <v>46071</v>
      </c>
      <c r="I30" s="6">
        <f t="shared" si="9"/>
        <v>46071</v>
      </c>
      <c r="J30" s="10" t="str">
        <f t="shared" si="1"/>
        <v/>
      </c>
      <c r="K30" s="9" t="str">
        <f>IFERROR(VLOOKUP(H30,テーブル1[#All],4,FALSE),"")</f>
        <v/>
      </c>
      <c r="L30">
        <f t="shared" si="10"/>
        <v>4</v>
      </c>
      <c r="M30" s="8">
        <f t="shared" si="20"/>
        <v>46099</v>
      </c>
      <c r="N30" s="6">
        <f t="shared" si="11"/>
        <v>46099</v>
      </c>
      <c r="O30" s="10" t="str">
        <f t="shared" si="2"/>
        <v/>
      </c>
      <c r="P30" s="7" t="str">
        <f>IFERROR(VLOOKUP(M30,テーブル1[#All],4,FALSE),"")</f>
        <v/>
      </c>
      <c r="Q30">
        <f t="shared" si="12"/>
        <v>7</v>
      </c>
      <c r="R30" s="5">
        <f t="shared" si="21"/>
        <v>46130</v>
      </c>
      <c r="S30" s="6">
        <f t="shared" si="13"/>
        <v>46130</v>
      </c>
      <c r="T30" s="10" t="str">
        <f t="shared" si="3"/>
        <v/>
      </c>
      <c r="U30" s="9" t="str">
        <f>IFERROR(VLOOKUP(R30,テーブル1[#All],4,FALSE),"")</f>
        <v/>
      </c>
      <c r="V30">
        <f t="shared" si="14"/>
        <v>2</v>
      </c>
      <c r="W30" s="8">
        <f t="shared" si="22"/>
        <v>46160</v>
      </c>
      <c r="X30" s="6">
        <f t="shared" si="15"/>
        <v>46160</v>
      </c>
      <c r="Y30" s="10" t="str">
        <f t="shared" si="4"/>
        <v/>
      </c>
      <c r="Z30" s="7" t="str">
        <f>IFERROR(VLOOKUP(W30,テーブル1[#All],4,FALSE),"")</f>
        <v/>
      </c>
      <c r="AA30">
        <f t="shared" si="16"/>
        <v>5</v>
      </c>
      <c r="AB30" s="5">
        <f t="shared" si="23"/>
        <v>46191</v>
      </c>
      <c r="AC30" s="6">
        <f t="shared" si="17"/>
        <v>46191</v>
      </c>
      <c r="AD30" s="10" t="str">
        <f t="shared" si="5"/>
        <v/>
      </c>
      <c r="AE30" s="32" t="str">
        <f>IFERROR(VLOOKUP(AB30,テーブル1[#All],4,FALSE),"")</f>
        <v/>
      </c>
    </row>
    <row r="31" spans="2:31" ht="21" customHeight="1">
      <c r="B31">
        <f t="shared" si="6"/>
        <v>2</v>
      </c>
      <c r="C31" s="31">
        <f t="shared" si="18"/>
        <v>46041</v>
      </c>
      <c r="D31" s="6">
        <f t="shared" si="7"/>
        <v>46041</v>
      </c>
      <c r="E31" s="10" t="str">
        <f t="shared" si="0"/>
        <v/>
      </c>
      <c r="F31" s="7" t="str">
        <f>IFERROR(VLOOKUP(C31,テーブル1[#All],4,FALSE),"")</f>
        <v/>
      </c>
      <c r="G31">
        <f t="shared" si="8"/>
        <v>5</v>
      </c>
      <c r="H31" s="5">
        <f t="shared" si="19"/>
        <v>46072</v>
      </c>
      <c r="I31" s="6">
        <f t="shared" si="9"/>
        <v>46072</v>
      </c>
      <c r="J31" s="10" t="str">
        <f t="shared" si="1"/>
        <v/>
      </c>
      <c r="K31" s="9" t="str">
        <f>IFERROR(VLOOKUP(H31,テーブル1[#All],4,FALSE),"")</f>
        <v/>
      </c>
      <c r="L31">
        <f t="shared" si="10"/>
        <v>5</v>
      </c>
      <c r="M31" s="8">
        <f t="shared" si="20"/>
        <v>46100</v>
      </c>
      <c r="N31" s="6">
        <f t="shared" si="11"/>
        <v>46100</v>
      </c>
      <c r="O31" s="10" t="str">
        <f t="shared" si="2"/>
        <v/>
      </c>
      <c r="P31" s="7" t="str">
        <f>IFERROR(VLOOKUP(M31,テーブル1[#All],4,FALSE),"")</f>
        <v/>
      </c>
      <c r="Q31">
        <f t="shared" si="12"/>
        <v>1</v>
      </c>
      <c r="R31" s="5">
        <f t="shared" si="21"/>
        <v>46131</v>
      </c>
      <c r="S31" s="6">
        <f t="shared" si="13"/>
        <v>46131</v>
      </c>
      <c r="T31" s="10" t="str">
        <f t="shared" si="3"/>
        <v/>
      </c>
      <c r="U31" s="9" t="str">
        <f>IFERROR(VLOOKUP(R31,テーブル1[#All],4,FALSE),"")</f>
        <v/>
      </c>
      <c r="V31">
        <f t="shared" si="14"/>
        <v>3</v>
      </c>
      <c r="W31" s="8">
        <f t="shared" si="22"/>
        <v>46161</v>
      </c>
      <c r="X31" s="6">
        <f t="shared" si="15"/>
        <v>46161</v>
      </c>
      <c r="Y31" s="10" t="str">
        <f t="shared" si="4"/>
        <v/>
      </c>
      <c r="Z31" s="7" t="str">
        <f>IFERROR(VLOOKUP(W31,テーブル1[#All],4,FALSE),"")</f>
        <v/>
      </c>
      <c r="AA31">
        <f t="shared" si="16"/>
        <v>6</v>
      </c>
      <c r="AB31" s="5">
        <f t="shared" si="23"/>
        <v>46192</v>
      </c>
      <c r="AC31" s="6">
        <f t="shared" si="17"/>
        <v>46192</v>
      </c>
      <c r="AD31" s="10" t="str">
        <f t="shared" si="5"/>
        <v/>
      </c>
      <c r="AE31" s="32" t="str">
        <f>IFERROR(VLOOKUP(AB31,テーブル1[#All],4,FALSE),"")</f>
        <v/>
      </c>
    </row>
    <row r="32" spans="2:31" ht="21" customHeight="1">
      <c r="B32">
        <f t="shared" si="6"/>
        <v>3</v>
      </c>
      <c r="C32" s="31">
        <f t="shared" si="18"/>
        <v>46042</v>
      </c>
      <c r="D32" s="6">
        <f t="shared" si="7"/>
        <v>46042</v>
      </c>
      <c r="E32" s="10" t="str">
        <f t="shared" si="0"/>
        <v/>
      </c>
      <c r="F32" s="7" t="str">
        <f>IFERROR(VLOOKUP(C32,テーブル1[#All],4,FALSE),"")</f>
        <v/>
      </c>
      <c r="G32">
        <f t="shared" si="8"/>
        <v>6</v>
      </c>
      <c r="H32" s="5">
        <f t="shared" si="19"/>
        <v>46073</v>
      </c>
      <c r="I32" s="6">
        <f t="shared" si="9"/>
        <v>46073</v>
      </c>
      <c r="J32" s="10" t="str">
        <f t="shared" si="1"/>
        <v/>
      </c>
      <c r="K32" s="9" t="str">
        <f>IFERROR(VLOOKUP(H32,テーブル1[#All],4,FALSE),"")</f>
        <v/>
      </c>
      <c r="L32">
        <f t="shared" si="10"/>
        <v>6</v>
      </c>
      <c r="M32" s="8">
        <f t="shared" si="20"/>
        <v>46101</v>
      </c>
      <c r="N32" s="6">
        <f t="shared" si="11"/>
        <v>46101</v>
      </c>
      <c r="O32" s="10" t="str">
        <f t="shared" si="2"/>
        <v>春分の日</v>
      </c>
      <c r="P32" s="7" t="str">
        <f>IFERROR(VLOOKUP(M32,テーブル1[#All],4,FALSE),"")</f>
        <v/>
      </c>
      <c r="Q32">
        <f t="shared" si="12"/>
        <v>2</v>
      </c>
      <c r="R32" s="5">
        <f t="shared" si="21"/>
        <v>46132</v>
      </c>
      <c r="S32" s="6">
        <f t="shared" si="13"/>
        <v>46132</v>
      </c>
      <c r="T32" s="10" t="str">
        <f t="shared" si="3"/>
        <v/>
      </c>
      <c r="U32" s="9" t="str">
        <f>IFERROR(VLOOKUP(R32,テーブル1[#All],4,FALSE),"")</f>
        <v/>
      </c>
      <c r="V32">
        <f t="shared" si="14"/>
        <v>4</v>
      </c>
      <c r="W32" s="8">
        <f t="shared" si="22"/>
        <v>46162</v>
      </c>
      <c r="X32" s="6">
        <f t="shared" si="15"/>
        <v>46162</v>
      </c>
      <c r="Y32" s="10" t="str">
        <f t="shared" si="4"/>
        <v/>
      </c>
      <c r="Z32" s="7" t="str">
        <f>IFERROR(VLOOKUP(W32,テーブル1[#All],4,FALSE),"")</f>
        <v/>
      </c>
      <c r="AA32">
        <f t="shared" si="16"/>
        <v>7</v>
      </c>
      <c r="AB32" s="5">
        <f t="shared" si="23"/>
        <v>46193</v>
      </c>
      <c r="AC32" s="6">
        <f t="shared" si="17"/>
        <v>46193</v>
      </c>
      <c r="AD32" s="10" t="str">
        <f t="shared" si="5"/>
        <v/>
      </c>
      <c r="AE32" s="32" t="str">
        <f>IFERROR(VLOOKUP(AB32,テーブル1[#All],4,FALSE),"")</f>
        <v/>
      </c>
    </row>
    <row r="33" spans="2:31" ht="21" customHeight="1">
      <c r="B33">
        <f t="shared" si="6"/>
        <v>4</v>
      </c>
      <c r="C33" s="31">
        <f t="shared" si="18"/>
        <v>46043</v>
      </c>
      <c r="D33" s="6">
        <f t="shared" si="7"/>
        <v>46043</v>
      </c>
      <c r="E33" s="10" t="str">
        <f t="shared" si="0"/>
        <v/>
      </c>
      <c r="F33" s="7" t="str">
        <f>IFERROR(VLOOKUP(C33,テーブル1[#All],4,FALSE),"")</f>
        <v/>
      </c>
      <c r="G33">
        <f t="shared" si="8"/>
        <v>7</v>
      </c>
      <c r="H33" s="5">
        <f t="shared" si="19"/>
        <v>46074</v>
      </c>
      <c r="I33" s="6">
        <f t="shared" si="9"/>
        <v>46074</v>
      </c>
      <c r="J33" s="10" t="str">
        <f t="shared" si="1"/>
        <v/>
      </c>
      <c r="K33" s="9" t="str">
        <f>IFERROR(VLOOKUP(H33,テーブル1[#All],4,FALSE),"")</f>
        <v/>
      </c>
      <c r="L33">
        <f t="shared" si="10"/>
        <v>7</v>
      </c>
      <c r="M33" s="8">
        <f t="shared" si="20"/>
        <v>46102</v>
      </c>
      <c r="N33" s="6">
        <f t="shared" si="11"/>
        <v>46102</v>
      </c>
      <c r="O33" s="10" t="str">
        <f t="shared" si="2"/>
        <v/>
      </c>
      <c r="P33" s="7" t="str">
        <f>IFERROR(VLOOKUP(M33,テーブル1[#All],4,FALSE),"")</f>
        <v/>
      </c>
      <c r="Q33">
        <f t="shared" si="12"/>
        <v>3</v>
      </c>
      <c r="R33" s="5">
        <f t="shared" si="21"/>
        <v>46133</v>
      </c>
      <c r="S33" s="6">
        <f t="shared" si="13"/>
        <v>46133</v>
      </c>
      <c r="T33" s="10" t="str">
        <f t="shared" si="3"/>
        <v/>
      </c>
      <c r="U33" s="9" t="str">
        <f>IFERROR(VLOOKUP(R33,テーブル1[#All],4,FALSE),"")</f>
        <v/>
      </c>
      <c r="V33">
        <f t="shared" si="14"/>
        <v>5</v>
      </c>
      <c r="W33" s="8">
        <f t="shared" si="22"/>
        <v>46163</v>
      </c>
      <c r="X33" s="6">
        <f t="shared" si="15"/>
        <v>46163</v>
      </c>
      <c r="Y33" s="10" t="str">
        <f t="shared" si="4"/>
        <v/>
      </c>
      <c r="Z33" s="7" t="str">
        <f>IFERROR(VLOOKUP(W33,テーブル1[#All],4,FALSE),"")</f>
        <v/>
      </c>
      <c r="AA33">
        <f t="shared" si="16"/>
        <v>1</v>
      </c>
      <c r="AB33" s="5">
        <f t="shared" si="23"/>
        <v>46194</v>
      </c>
      <c r="AC33" s="6">
        <f t="shared" si="17"/>
        <v>46194</v>
      </c>
      <c r="AD33" s="10" t="str">
        <f t="shared" si="5"/>
        <v/>
      </c>
      <c r="AE33" s="32" t="str">
        <f>IFERROR(VLOOKUP(AB33,テーブル1[#All],4,FALSE),"")</f>
        <v/>
      </c>
    </row>
    <row r="34" spans="2:31" ht="21" customHeight="1">
      <c r="B34">
        <f t="shared" si="6"/>
        <v>5</v>
      </c>
      <c r="C34" s="31">
        <f t="shared" si="18"/>
        <v>46044</v>
      </c>
      <c r="D34" s="6">
        <f t="shared" si="7"/>
        <v>46044</v>
      </c>
      <c r="E34" s="10" t="str">
        <f t="shared" si="0"/>
        <v/>
      </c>
      <c r="F34" s="7" t="str">
        <f>IFERROR(VLOOKUP(C34,テーブル1[#All],4,FALSE),"")</f>
        <v/>
      </c>
      <c r="G34">
        <f t="shared" si="8"/>
        <v>1</v>
      </c>
      <c r="H34" s="5">
        <f t="shared" si="19"/>
        <v>46075</v>
      </c>
      <c r="I34" s="6">
        <f t="shared" si="9"/>
        <v>46075</v>
      </c>
      <c r="J34" s="10" t="str">
        <f t="shared" si="1"/>
        <v/>
      </c>
      <c r="K34" s="9" t="str">
        <f>IFERROR(VLOOKUP(H34,テーブル1[#All],4,FALSE),"")</f>
        <v/>
      </c>
      <c r="L34">
        <f t="shared" si="10"/>
        <v>1</v>
      </c>
      <c r="M34" s="8">
        <f t="shared" si="20"/>
        <v>46103</v>
      </c>
      <c r="N34" s="6">
        <f t="shared" si="11"/>
        <v>46103</v>
      </c>
      <c r="O34" s="10" t="str">
        <f t="shared" si="2"/>
        <v/>
      </c>
      <c r="P34" s="7" t="str">
        <f>IFERROR(VLOOKUP(M34,テーブル1[#All],4,FALSE),"")</f>
        <v/>
      </c>
      <c r="Q34">
        <f t="shared" si="12"/>
        <v>4</v>
      </c>
      <c r="R34" s="5">
        <f t="shared" si="21"/>
        <v>46134</v>
      </c>
      <c r="S34" s="6">
        <f t="shared" si="13"/>
        <v>46134</v>
      </c>
      <c r="T34" s="10" t="str">
        <f t="shared" si="3"/>
        <v/>
      </c>
      <c r="U34" s="9" t="str">
        <f>IFERROR(VLOOKUP(R34,テーブル1[#All],4,FALSE),"")</f>
        <v/>
      </c>
      <c r="V34">
        <f t="shared" si="14"/>
        <v>6</v>
      </c>
      <c r="W34" s="8">
        <f t="shared" si="22"/>
        <v>46164</v>
      </c>
      <c r="X34" s="6">
        <f t="shared" si="15"/>
        <v>46164</v>
      </c>
      <c r="Y34" s="10" t="str">
        <f t="shared" si="4"/>
        <v/>
      </c>
      <c r="Z34" s="7" t="str">
        <f>IFERROR(VLOOKUP(W34,テーブル1[#All],4,FALSE),"")</f>
        <v/>
      </c>
      <c r="AA34">
        <f t="shared" si="16"/>
        <v>2</v>
      </c>
      <c r="AB34" s="5">
        <f t="shared" si="23"/>
        <v>46195</v>
      </c>
      <c r="AC34" s="6">
        <f t="shared" si="17"/>
        <v>46195</v>
      </c>
      <c r="AD34" s="10" t="str">
        <f t="shared" si="5"/>
        <v/>
      </c>
      <c r="AE34" s="32" t="str">
        <f>IFERROR(VLOOKUP(AB34,テーブル1[#All],4,FALSE),"")</f>
        <v/>
      </c>
    </row>
    <row r="35" spans="2:31" ht="21" customHeight="1">
      <c r="B35">
        <f t="shared" si="6"/>
        <v>6</v>
      </c>
      <c r="C35" s="31">
        <f t="shared" si="18"/>
        <v>46045</v>
      </c>
      <c r="D35" s="6">
        <f t="shared" si="7"/>
        <v>46045</v>
      </c>
      <c r="E35" s="10" t="str">
        <f t="shared" si="0"/>
        <v/>
      </c>
      <c r="F35" s="7" t="str">
        <f>IFERROR(VLOOKUP(C35,テーブル1[#All],4,FALSE),"")</f>
        <v/>
      </c>
      <c r="G35">
        <f t="shared" si="8"/>
        <v>2</v>
      </c>
      <c r="H35" s="5">
        <f t="shared" si="19"/>
        <v>46076</v>
      </c>
      <c r="I35" s="6">
        <f t="shared" si="9"/>
        <v>46076</v>
      </c>
      <c r="J35" s="10" t="str">
        <f t="shared" si="1"/>
        <v>天皇誕生日</v>
      </c>
      <c r="K35" s="9" t="str">
        <f>IFERROR(VLOOKUP(H35,テーブル1[#All],4,FALSE),"")</f>
        <v/>
      </c>
      <c r="L35">
        <f t="shared" si="10"/>
        <v>2</v>
      </c>
      <c r="M35" s="8">
        <f t="shared" si="20"/>
        <v>46104</v>
      </c>
      <c r="N35" s="6">
        <f t="shared" si="11"/>
        <v>46104</v>
      </c>
      <c r="O35" s="10" t="str">
        <f t="shared" si="2"/>
        <v/>
      </c>
      <c r="P35" s="7" t="str">
        <f>IFERROR(VLOOKUP(M35,テーブル1[#All],4,FALSE),"")</f>
        <v/>
      </c>
      <c r="Q35">
        <f t="shared" si="12"/>
        <v>5</v>
      </c>
      <c r="R35" s="5">
        <f t="shared" si="21"/>
        <v>46135</v>
      </c>
      <c r="S35" s="6">
        <f t="shared" si="13"/>
        <v>46135</v>
      </c>
      <c r="T35" s="10" t="str">
        <f t="shared" si="3"/>
        <v/>
      </c>
      <c r="U35" s="9" t="str">
        <f>IFERROR(VLOOKUP(R35,テーブル1[#All],4,FALSE),"")</f>
        <v/>
      </c>
      <c r="V35">
        <f t="shared" si="14"/>
        <v>7</v>
      </c>
      <c r="W35" s="8">
        <f t="shared" si="22"/>
        <v>46165</v>
      </c>
      <c r="X35" s="6">
        <f t="shared" si="15"/>
        <v>46165</v>
      </c>
      <c r="Y35" s="10" t="str">
        <f t="shared" si="4"/>
        <v/>
      </c>
      <c r="Z35" s="7" t="str">
        <f>IFERROR(VLOOKUP(W35,テーブル1[#All],4,FALSE),"")</f>
        <v/>
      </c>
      <c r="AA35">
        <f t="shared" si="16"/>
        <v>3</v>
      </c>
      <c r="AB35" s="5">
        <f t="shared" si="23"/>
        <v>46196</v>
      </c>
      <c r="AC35" s="6">
        <f t="shared" si="17"/>
        <v>46196</v>
      </c>
      <c r="AD35" s="10" t="str">
        <f t="shared" si="5"/>
        <v/>
      </c>
      <c r="AE35" s="32" t="str">
        <f>IFERROR(VLOOKUP(AB35,テーブル1[#All],4,FALSE),"")</f>
        <v/>
      </c>
    </row>
    <row r="36" spans="2:31" ht="21" customHeight="1">
      <c r="B36">
        <f t="shared" si="6"/>
        <v>7</v>
      </c>
      <c r="C36" s="31">
        <f t="shared" si="18"/>
        <v>46046</v>
      </c>
      <c r="D36" s="6">
        <f t="shared" si="7"/>
        <v>46046</v>
      </c>
      <c r="E36" s="10" t="str">
        <f t="shared" si="0"/>
        <v/>
      </c>
      <c r="F36" s="7" t="str">
        <f>IFERROR(VLOOKUP(C36,テーブル1[#All],4,FALSE),"")</f>
        <v/>
      </c>
      <c r="G36">
        <f t="shared" si="8"/>
        <v>3</v>
      </c>
      <c r="H36" s="5">
        <f t="shared" si="19"/>
        <v>46077</v>
      </c>
      <c r="I36" s="6">
        <f t="shared" si="9"/>
        <v>46077</v>
      </c>
      <c r="J36" s="10" t="str">
        <f t="shared" si="1"/>
        <v/>
      </c>
      <c r="K36" s="9" t="str">
        <f>IFERROR(VLOOKUP(H36,テーブル1[#All],4,FALSE),"")</f>
        <v/>
      </c>
      <c r="L36">
        <f t="shared" si="10"/>
        <v>3</v>
      </c>
      <c r="M36" s="8">
        <f t="shared" si="20"/>
        <v>46105</v>
      </c>
      <c r="N36" s="6">
        <f t="shared" si="11"/>
        <v>46105</v>
      </c>
      <c r="O36" s="10" t="str">
        <f t="shared" si="2"/>
        <v/>
      </c>
      <c r="P36" s="7" t="str">
        <f>IFERROR(VLOOKUP(M36,テーブル1[#All],4,FALSE),"")</f>
        <v/>
      </c>
      <c r="Q36">
        <f t="shared" si="12"/>
        <v>6</v>
      </c>
      <c r="R36" s="5">
        <f t="shared" si="21"/>
        <v>46136</v>
      </c>
      <c r="S36" s="6">
        <f t="shared" si="13"/>
        <v>46136</v>
      </c>
      <c r="T36" s="10" t="str">
        <f t="shared" si="3"/>
        <v/>
      </c>
      <c r="U36" s="9" t="str">
        <f>IFERROR(VLOOKUP(R36,テーブル1[#All],4,FALSE),"")</f>
        <v/>
      </c>
      <c r="V36">
        <f t="shared" si="14"/>
        <v>1</v>
      </c>
      <c r="W36" s="8">
        <f t="shared" si="22"/>
        <v>46166</v>
      </c>
      <c r="X36" s="6">
        <f t="shared" si="15"/>
        <v>46166</v>
      </c>
      <c r="Y36" s="10" t="str">
        <f t="shared" si="4"/>
        <v/>
      </c>
      <c r="Z36" s="7" t="str">
        <f>IFERROR(VLOOKUP(W36,テーブル1[#All],4,FALSE),"")</f>
        <v/>
      </c>
      <c r="AA36">
        <f t="shared" si="16"/>
        <v>4</v>
      </c>
      <c r="AB36" s="5">
        <f t="shared" si="23"/>
        <v>46197</v>
      </c>
      <c r="AC36" s="6">
        <f t="shared" si="17"/>
        <v>46197</v>
      </c>
      <c r="AD36" s="10" t="str">
        <f t="shared" si="5"/>
        <v/>
      </c>
      <c r="AE36" s="32" t="str">
        <f>IFERROR(VLOOKUP(AB36,テーブル1[#All],4,FALSE),"")</f>
        <v/>
      </c>
    </row>
    <row r="37" spans="2:31" ht="21" customHeight="1">
      <c r="B37">
        <f t="shared" si="6"/>
        <v>1</v>
      </c>
      <c r="C37" s="31">
        <f t="shared" si="18"/>
        <v>46047</v>
      </c>
      <c r="D37" s="6">
        <f t="shared" si="7"/>
        <v>46047</v>
      </c>
      <c r="E37" s="10" t="str">
        <f t="shared" si="0"/>
        <v/>
      </c>
      <c r="F37" s="7" t="str">
        <f>IFERROR(VLOOKUP(C37,テーブル1[#All],4,FALSE),"")</f>
        <v/>
      </c>
      <c r="G37">
        <f t="shared" si="8"/>
        <v>4</v>
      </c>
      <c r="H37" s="5">
        <f t="shared" si="19"/>
        <v>46078</v>
      </c>
      <c r="I37" s="6">
        <f t="shared" si="9"/>
        <v>46078</v>
      </c>
      <c r="J37" s="10" t="str">
        <f t="shared" si="1"/>
        <v/>
      </c>
      <c r="K37" s="9" t="str">
        <f>IFERROR(VLOOKUP(H37,テーブル1[#All],4,FALSE),"")</f>
        <v/>
      </c>
      <c r="L37">
        <f t="shared" si="10"/>
        <v>4</v>
      </c>
      <c r="M37" s="8">
        <f t="shared" si="20"/>
        <v>46106</v>
      </c>
      <c r="N37" s="6">
        <f t="shared" si="11"/>
        <v>46106</v>
      </c>
      <c r="O37" s="10" t="str">
        <f t="shared" si="2"/>
        <v/>
      </c>
      <c r="P37" s="7" t="str">
        <f>IFERROR(VLOOKUP(M37,テーブル1[#All],4,FALSE),"")</f>
        <v/>
      </c>
      <c r="Q37">
        <f t="shared" si="12"/>
        <v>7</v>
      </c>
      <c r="R37" s="5">
        <f t="shared" si="21"/>
        <v>46137</v>
      </c>
      <c r="S37" s="6">
        <f t="shared" si="13"/>
        <v>46137</v>
      </c>
      <c r="T37" s="10" t="str">
        <f t="shared" si="3"/>
        <v/>
      </c>
      <c r="U37" s="9" t="str">
        <f>IFERROR(VLOOKUP(R37,テーブル1[#All],4,FALSE),"")</f>
        <v/>
      </c>
      <c r="V37">
        <f t="shared" si="14"/>
        <v>2</v>
      </c>
      <c r="W37" s="8">
        <f t="shared" si="22"/>
        <v>46167</v>
      </c>
      <c r="X37" s="6">
        <f t="shared" si="15"/>
        <v>46167</v>
      </c>
      <c r="Y37" s="10" t="str">
        <f t="shared" si="4"/>
        <v/>
      </c>
      <c r="Z37" s="7" t="str">
        <f>IFERROR(VLOOKUP(W37,テーブル1[#All],4,FALSE),"")</f>
        <v/>
      </c>
      <c r="AA37">
        <f t="shared" si="16"/>
        <v>5</v>
      </c>
      <c r="AB37" s="5">
        <f t="shared" si="23"/>
        <v>46198</v>
      </c>
      <c r="AC37" s="6">
        <f t="shared" si="17"/>
        <v>46198</v>
      </c>
      <c r="AD37" s="10" t="str">
        <f t="shared" si="5"/>
        <v/>
      </c>
      <c r="AE37" s="32" t="str">
        <f>IFERROR(VLOOKUP(AB37,テーブル1[#All],4,FALSE),"")</f>
        <v/>
      </c>
    </row>
    <row r="38" spans="2:31" ht="21" customHeight="1">
      <c r="B38">
        <f t="shared" si="6"/>
        <v>2</v>
      </c>
      <c r="C38" s="31">
        <f t="shared" si="18"/>
        <v>46048</v>
      </c>
      <c r="D38" s="6">
        <f t="shared" si="7"/>
        <v>46048</v>
      </c>
      <c r="E38" s="10" t="str">
        <f t="shared" si="0"/>
        <v/>
      </c>
      <c r="F38" s="7" t="str">
        <f>IFERROR(VLOOKUP(C38,テーブル1[#All],4,FALSE),"")</f>
        <v/>
      </c>
      <c r="G38">
        <f t="shared" si="8"/>
        <v>5</v>
      </c>
      <c r="H38" s="5">
        <f t="shared" si="19"/>
        <v>46079</v>
      </c>
      <c r="I38" s="6">
        <f t="shared" si="9"/>
        <v>46079</v>
      </c>
      <c r="J38" s="10" t="str">
        <f t="shared" si="1"/>
        <v/>
      </c>
      <c r="K38" s="9" t="str">
        <f>IFERROR(VLOOKUP(H38,テーブル1[#All],4,FALSE),"")</f>
        <v/>
      </c>
      <c r="L38">
        <f t="shared" si="10"/>
        <v>5</v>
      </c>
      <c r="M38" s="8">
        <f t="shared" si="20"/>
        <v>46107</v>
      </c>
      <c r="N38" s="6">
        <f t="shared" si="11"/>
        <v>46107</v>
      </c>
      <c r="O38" s="10" t="str">
        <f t="shared" si="2"/>
        <v/>
      </c>
      <c r="P38" s="7" t="str">
        <f>IFERROR(VLOOKUP(M38,テーブル1[#All],4,FALSE),"")</f>
        <v/>
      </c>
      <c r="Q38">
        <f t="shared" si="12"/>
        <v>1</v>
      </c>
      <c r="R38" s="5">
        <f t="shared" si="21"/>
        <v>46138</v>
      </c>
      <c r="S38" s="6">
        <f t="shared" si="13"/>
        <v>46138</v>
      </c>
      <c r="T38" s="10" t="str">
        <f t="shared" si="3"/>
        <v/>
      </c>
      <c r="U38" s="9" t="str">
        <f>IFERROR(VLOOKUP(R38,テーブル1[#All],4,FALSE),"")</f>
        <v/>
      </c>
      <c r="V38">
        <f t="shared" si="14"/>
        <v>3</v>
      </c>
      <c r="W38" s="8">
        <f t="shared" si="22"/>
        <v>46168</v>
      </c>
      <c r="X38" s="6">
        <f t="shared" si="15"/>
        <v>46168</v>
      </c>
      <c r="Y38" s="10" t="str">
        <f t="shared" si="4"/>
        <v/>
      </c>
      <c r="Z38" s="7" t="str">
        <f>IFERROR(VLOOKUP(W38,テーブル1[#All],4,FALSE),"")</f>
        <v/>
      </c>
      <c r="AA38">
        <f t="shared" si="16"/>
        <v>6</v>
      </c>
      <c r="AB38" s="5">
        <f t="shared" si="23"/>
        <v>46199</v>
      </c>
      <c r="AC38" s="6">
        <f t="shared" si="17"/>
        <v>46199</v>
      </c>
      <c r="AD38" s="10" t="str">
        <f t="shared" si="5"/>
        <v/>
      </c>
      <c r="AE38" s="32" t="str">
        <f>IFERROR(VLOOKUP(AB38,テーブル1[#All],4,FALSE),"")</f>
        <v/>
      </c>
    </row>
    <row r="39" spans="2:31" ht="21" customHeight="1">
      <c r="B39">
        <f t="shared" si="6"/>
        <v>3</v>
      </c>
      <c r="C39" s="31">
        <f t="shared" si="18"/>
        <v>46049</v>
      </c>
      <c r="D39" s="6">
        <f t="shared" si="7"/>
        <v>46049</v>
      </c>
      <c r="E39" s="10" t="str">
        <f t="shared" si="0"/>
        <v/>
      </c>
      <c r="F39" s="7" t="str">
        <f>IFERROR(VLOOKUP(C39,テーブル1[#All],4,FALSE),"")</f>
        <v/>
      </c>
      <c r="G39">
        <f t="shared" si="8"/>
        <v>6</v>
      </c>
      <c r="H39" s="5">
        <f t="shared" si="19"/>
        <v>46080</v>
      </c>
      <c r="I39" s="6">
        <f t="shared" si="9"/>
        <v>46080</v>
      </c>
      <c r="J39" s="10" t="str">
        <f t="shared" si="1"/>
        <v/>
      </c>
      <c r="K39" s="9" t="str">
        <f>IFERROR(VLOOKUP(H39,テーブル1[#All],4,FALSE),"")</f>
        <v/>
      </c>
      <c r="L39">
        <f t="shared" si="10"/>
        <v>6</v>
      </c>
      <c r="M39" s="8">
        <f t="shared" si="20"/>
        <v>46108</v>
      </c>
      <c r="N39" s="6">
        <f t="shared" si="11"/>
        <v>46108</v>
      </c>
      <c r="O39" s="10" t="str">
        <f t="shared" si="2"/>
        <v/>
      </c>
      <c r="P39" s="7" t="str">
        <f>IFERROR(VLOOKUP(M39,テーブル1[#All],4,FALSE),"")</f>
        <v/>
      </c>
      <c r="Q39">
        <f t="shared" si="12"/>
        <v>2</v>
      </c>
      <c r="R39" s="5">
        <f t="shared" si="21"/>
        <v>46139</v>
      </c>
      <c r="S39" s="6">
        <f t="shared" si="13"/>
        <v>46139</v>
      </c>
      <c r="T39" s="10" t="str">
        <f t="shared" si="3"/>
        <v/>
      </c>
      <c r="U39" s="9" t="str">
        <f>IFERROR(VLOOKUP(R39,テーブル1[#All],4,FALSE),"")</f>
        <v/>
      </c>
      <c r="V39">
        <f t="shared" si="14"/>
        <v>4</v>
      </c>
      <c r="W39" s="8">
        <f t="shared" si="22"/>
        <v>46169</v>
      </c>
      <c r="X39" s="6">
        <f t="shared" si="15"/>
        <v>46169</v>
      </c>
      <c r="Y39" s="10" t="str">
        <f t="shared" si="4"/>
        <v/>
      </c>
      <c r="Z39" s="7" t="str">
        <f>IFERROR(VLOOKUP(W39,テーブル1[#All],4,FALSE),"")</f>
        <v/>
      </c>
      <c r="AA39">
        <f t="shared" si="16"/>
        <v>7</v>
      </c>
      <c r="AB39" s="5">
        <f t="shared" si="23"/>
        <v>46200</v>
      </c>
      <c r="AC39" s="6">
        <f t="shared" si="17"/>
        <v>46200</v>
      </c>
      <c r="AD39" s="10" t="str">
        <f t="shared" si="5"/>
        <v/>
      </c>
      <c r="AE39" s="32" t="str">
        <f>IFERROR(VLOOKUP(AB39,テーブル1[#All],4,FALSE),"")</f>
        <v/>
      </c>
    </row>
    <row r="40" spans="2:31" ht="21" customHeight="1">
      <c r="B40">
        <f t="shared" si="6"/>
        <v>4</v>
      </c>
      <c r="C40" s="31">
        <f t="shared" si="18"/>
        <v>46050</v>
      </c>
      <c r="D40" s="6">
        <f t="shared" si="7"/>
        <v>46050</v>
      </c>
      <c r="E40" s="10" t="str">
        <f t="shared" si="0"/>
        <v/>
      </c>
      <c r="F40" s="7" t="str">
        <f>IFERROR(VLOOKUP(C40,テーブル1[#All],4,FALSE),"")</f>
        <v/>
      </c>
      <c r="G40">
        <f t="shared" si="8"/>
        <v>7</v>
      </c>
      <c r="H40" s="5">
        <f t="shared" si="19"/>
        <v>46081</v>
      </c>
      <c r="I40" s="6">
        <f t="shared" si="9"/>
        <v>46081</v>
      </c>
      <c r="J40" s="10" t="str">
        <f t="shared" si="1"/>
        <v/>
      </c>
      <c r="K40" s="9" t="str">
        <f>IFERROR(VLOOKUP(H40,テーブル1[#All],4,FALSE),"")</f>
        <v/>
      </c>
      <c r="L40">
        <f t="shared" si="10"/>
        <v>7</v>
      </c>
      <c r="M40" s="8">
        <f t="shared" si="20"/>
        <v>46109</v>
      </c>
      <c r="N40" s="6">
        <f t="shared" si="11"/>
        <v>46109</v>
      </c>
      <c r="O40" s="10" t="str">
        <f t="shared" si="2"/>
        <v/>
      </c>
      <c r="P40" s="7" t="str">
        <f>IFERROR(VLOOKUP(M40,テーブル1[#All],4,FALSE),"")</f>
        <v/>
      </c>
      <c r="Q40">
        <f t="shared" si="12"/>
        <v>3</v>
      </c>
      <c r="R40" s="5">
        <f t="shared" si="21"/>
        <v>46140</v>
      </c>
      <c r="S40" s="6">
        <f t="shared" si="13"/>
        <v>46140</v>
      </c>
      <c r="T40" s="10" t="str">
        <f t="shared" si="3"/>
        <v/>
      </c>
      <c r="U40" s="9" t="str">
        <f>IFERROR(VLOOKUP(R40,テーブル1[#All],4,FALSE),"")</f>
        <v/>
      </c>
      <c r="V40">
        <f t="shared" si="14"/>
        <v>5</v>
      </c>
      <c r="W40" s="8">
        <f t="shared" si="22"/>
        <v>46170</v>
      </c>
      <c r="X40" s="6">
        <f t="shared" si="15"/>
        <v>46170</v>
      </c>
      <c r="Y40" s="10" t="str">
        <f t="shared" si="4"/>
        <v/>
      </c>
      <c r="Z40" s="7" t="str">
        <f>IFERROR(VLOOKUP(W40,テーブル1[#All],4,FALSE),"")</f>
        <v/>
      </c>
      <c r="AA40">
        <f t="shared" si="16"/>
        <v>1</v>
      </c>
      <c r="AB40" s="5">
        <f t="shared" si="23"/>
        <v>46201</v>
      </c>
      <c r="AC40" s="6">
        <f t="shared" si="17"/>
        <v>46201</v>
      </c>
      <c r="AD40" s="10" t="str">
        <f t="shared" si="5"/>
        <v/>
      </c>
      <c r="AE40" s="32" t="str">
        <f>IFERROR(VLOOKUP(AB40,テーブル1[#All],4,FALSE),"")</f>
        <v/>
      </c>
    </row>
    <row r="41" spans="2:31" ht="21" customHeight="1">
      <c r="B41">
        <f t="shared" si="6"/>
        <v>5</v>
      </c>
      <c r="C41" s="31">
        <f t="shared" si="18"/>
        <v>46051</v>
      </c>
      <c r="D41" s="6">
        <f t="shared" si="7"/>
        <v>46051</v>
      </c>
      <c r="E41" s="10" t="str">
        <f t="shared" si="0"/>
        <v/>
      </c>
      <c r="F41" s="7" t="str">
        <f>IFERROR(VLOOKUP(C41,テーブル1[#All],4,FALSE),"")</f>
        <v/>
      </c>
      <c r="G41">
        <f t="shared" si="8"/>
        <v>1</v>
      </c>
      <c r="H41" s="5">
        <f t="shared" si="19"/>
        <v>46082</v>
      </c>
      <c r="I41" s="6">
        <f t="shared" si="9"/>
        <v>46082</v>
      </c>
      <c r="J41" s="10" t="str">
        <f t="shared" si="1"/>
        <v/>
      </c>
      <c r="K41" s="9" t="str">
        <f>IFERROR(VLOOKUP(H41,テーブル1[#All],4,FALSE),"")</f>
        <v/>
      </c>
      <c r="L41">
        <f t="shared" si="10"/>
        <v>1</v>
      </c>
      <c r="M41" s="8">
        <f t="shared" si="20"/>
        <v>46110</v>
      </c>
      <c r="N41" s="6">
        <f t="shared" si="11"/>
        <v>46110</v>
      </c>
      <c r="O41" s="10" t="str">
        <f t="shared" si="2"/>
        <v/>
      </c>
      <c r="P41" s="7" t="str">
        <f>IFERROR(VLOOKUP(M41,テーブル1[#All],4,FALSE),"")</f>
        <v/>
      </c>
      <c r="Q41">
        <f t="shared" si="12"/>
        <v>4</v>
      </c>
      <c r="R41" s="5">
        <f t="shared" si="21"/>
        <v>46141</v>
      </c>
      <c r="S41" s="6">
        <f t="shared" si="13"/>
        <v>46141</v>
      </c>
      <c r="T41" s="10" t="str">
        <f t="shared" si="3"/>
        <v>昭和の日</v>
      </c>
      <c r="U41" s="9" t="str">
        <f>IFERROR(VLOOKUP(R41,テーブル1[#All],4,FALSE),"")</f>
        <v/>
      </c>
      <c r="V41">
        <f t="shared" si="14"/>
        <v>6</v>
      </c>
      <c r="W41" s="8">
        <f t="shared" si="22"/>
        <v>46171</v>
      </c>
      <c r="X41" s="6">
        <f t="shared" si="15"/>
        <v>46171</v>
      </c>
      <c r="Y41" s="10" t="str">
        <f t="shared" si="4"/>
        <v/>
      </c>
      <c r="Z41" s="7" t="str">
        <f>IFERROR(VLOOKUP(W41,テーブル1[#All],4,FALSE),"")</f>
        <v/>
      </c>
      <c r="AA41">
        <f t="shared" si="16"/>
        <v>2</v>
      </c>
      <c r="AB41" s="5">
        <f t="shared" si="23"/>
        <v>46202</v>
      </c>
      <c r="AC41" s="6">
        <f t="shared" si="17"/>
        <v>46202</v>
      </c>
      <c r="AD41" s="10" t="str">
        <f t="shared" si="5"/>
        <v/>
      </c>
      <c r="AE41" s="32" t="str">
        <f>IFERROR(VLOOKUP(AB41,テーブル1[#All],4,FALSE),"")</f>
        <v/>
      </c>
    </row>
    <row r="42" spans="2:31" ht="21" customHeight="1">
      <c r="B42">
        <f t="shared" si="6"/>
        <v>6</v>
      </c>
      <c r="C42" s="31">
        <f t="shared" si="18"/>
        <v>46052</v>
      </c>
      <c r="D42" s="6">
        <f t="shared" si="7"/>
        <v>46052</v>
      </c>
      <c r="E42" s="10" t="str">
        <f t="shared" si="0"/>
        <v/>
      </c>
      <c r="F42" s="7" t="str">
        <f>IFERROR(VLOOKUP(C42,テーブル1[#All],4,FALSE),"")</f>
        <v/>
      </c>
      <c r="G42">
        <f t="shared" si="8"/>
        <v>7</v>
      </c>
      <c r="H42" s="5"/>
      <c r="I42" s="6"/>
      <c r="J42" s="10" t="str">
        <f t="shared" si="1"/>
        <v/>
      </c>
      <c r="K42" s="9" t="str">
        <f>IFERROR(VLOOKUP(H42,テーブル1[#All],4,FALSE),"")</f>
        <v/>
      </c>
      <c r="L42">
        <f t="shared" si="10"/>
        <v>2</v>
      </c>
      <c r="M42" s="8">
        <f t="shared" si="20"/>
        <v>46111</v>
      </c>
      <c r="N42" s="6">
        <f t="shared" si="11"/>
        <v>46111</v>
      </c>
      <c r="O42" s="10" t="str">
        <f t="shared" si="2"/>
        <v/>
      </c>
      <c r="P42" s="7" t="str">
        <f>IFERROR(VLOOKUP(M42,テーブル1[#All],4,FALSE),"")</f>
        <v/>
      </c>
      <c r="Q42">
        <f t="shared" si="12"/>
        <v>5</v>
      </c>
      <c r="R42" s="5">
        <f t="shared" si="21"/>
        <v>46142</v>
      </c>
      <c r="S42" s="6">
        <f t="shared" si="13"/>
        <v>46142</v>
      </c>
      <c r="T42" s="10" t="str">
        <f t="shared" si="3"/>
        <v/>
      </c>
      <c r="U42" s="9" t="str">
        <f>IFERROR(VLOOKUP(R42,テーブル1[#All],4,FALSE),"")</f>
        <v/>
      </c>
      <c r="V42">
        <f t="shared" si="14"/>
        <v>7</v>
      </c>
      <c r="W42" s="8">
        <f t="shared" si="22"/>
        <v>46172</v>
      </c>
      <c r="X42" s="6">
        <f t="shared" si="15"/>
        <v>46172</v>
      </c>
      <c r="Y42" s="10" t="str">
        <f t="shared" si="4"/>
        <v/>
      </c>
      <c r="Z42" s="7" t="str">
        <f>IFERROR(VLOOKUP(W42,テーブル1[#All],4,FALSE),"")</f>
        <v/>
      </c>
      <c r="AA42">
        <f t="shared" si="16"/>
        <v>3</v>
      </c>
      <c r="AB42" s="5">
        <f t="shared" si="23"/>
        <v>46203</v>
      </c>
      <c r="AC42" s="6">
        <f t="shared" si="17"/>
        <v>46203</v>
      </c>
      <c r="AD42" s="10" t="str">
        <f t="shared" si="5"/>
        <v/>
      </c>
      <c r="AE42" s="32" t="str">
        <f>IFERROR(VLOOKUP(AB42,テーブル1[#All],4,FALSE),"")</f>
        <v/>
      </c>
    </row>
    <row r="43" spans="2:31" ht="21" customHeight="1" thickBot="1">
      <c r="B43">
        <f t="shared" si="6"/>
        <v>7</v>
      </c>
      <c r="C43" s="33">
        <f t="shared" si="18"/>
        <v>46053</v>
      </c>
      <c r="D43" s="34">
        <f t="shared" si="7"/>
        <v>46053</v>
      </c>
      <c r="E43" s="35" t="str">
        <f t="shared" si="0"/>
        <v/>
      </c>
      <c r="F43" s="36" t="str">
        <f>IFERROR(VLOOKUP(C43,テーブル1[#All],4,FALSE),"")</f>
        <v/>
      </c>
      <c r="G43" s="37">
        <f t="shared" si="8"/>
        <v>7</v>
      </c>
      <c r="H43" s="38"/>
      <c r="I43" s="34"/>
      <c r="J43" s="35" t="str">
        <f t="shared" si="1"/>
        <v/>
      </c>
      <c r="K43" s="39" t="str">
        <f>IFERROR(VLOOKUP(H43,テーブル1[#All],4,FALSE),"")</f>
        <v/>
      </c>
      <c r="L43" s="37">
        <f t="shared" si="10"/>
        <v>3</v>
      </c>
      <c r="M43" s="40">
        <f t="shared" si="20"/>
        <v>46112</v>
      </c>
      <c r="N43" s="34">
        <f t="shared" si="11"/>
        <v>46112</v>
      </c>
      <c r="O43" s="35" t="str">
        <f t="shared" si="2"/>
        <v/>
      </c>
      <c r="P43" s="36" t="str">
        <f>IFERROR(VLOOKUP(M43,テーブル1[#All],4,FALSE),"")</f>
        <v/>
      </c>
      <c r="Q43" s="37"/>
      <c r="R43" s="38"/>
      <c r="S43" s="34"/>
      <c r="T43" s="35"/>
      <c r="U43" s="39"/>
      <c r="V43" s="37">
        <f t="shared" si="14"/>
        <v>1</v>
      </c>
      <c r="W43" s="40">
        <f t="shared" si="22"/>
        <v>46173</v>
      </c>
      <c r="X43" s="34">
        <f t="shared" si="15"/>
        <v>46173</v>
      </c>
      <c r="Y43" s="35" t="str">
        <f t="shared" si="4"/>
        <v/>
      </c>
      <c r="Z43" s="36" t="str">
        <f>IFERROR(VLOOKUP(W43,テーブル1[#All],4,FALSE),"")</f>
        <v/>
      </c>
      <c r="AA43" s="37">
        <f t="shared" si="16"/>
        <v>7</v>
      </c>
      <c r="AB43" s="38"/>
      <c r="AC43" s="34"/>
      <c r="AD43" s="35"/>
      <c r="AE43" s="41"/>
    </row>
    <row r="44" spans="2:31" ht="21" customHeight="1" thickBot="1">
      <c r="C44" s="1"/>
    </row>
    <row r="45" spans="2:31" ht="21" customHeight="1">
      <c r="C45" s="52" t="s">
        <v>32</v>
      </c>
      <c r="D45" s="53"/>
      <c r="E45" s="53"/>
      <c r="F45" s="53"/>
      <c r="G45" s="25"/>
      <c r="H45" s="63" t="s">
        <v>33</v>
      </c>
      <c r="I45" s="53"/>
      <c r="J45" s="53"/>
      <c r="K45" s="71"/>
      <c r="L45" s="25"/>
      <c r="M45" s="53" t="s">
        <v>34</v>
      </c>
      <c r="N45" s="53"/>
      <c r="O45" s="53"/>
      <c r="P45" s="53"/>
      <c r="Q45" s="25"/>
      <c r="R45" s="63" t="s">
        <v>35</v>
      </c>
      <c r="S45" s="53"/>
      <c r="T45" s="53"/>
      <c r="U45" s="71"/>
      <c r="V45" s="25"/>
      <c r="W45" s="53" t="s">
        <v>36</v>
      </c>
      <c r="X45" s="53"/>
      <c r="Y45" s="53"/>
      <c r="Z45" s="53"/>
      <c r="AA45" s="25"/>
      <c r="AB45" s="63" t="s">
        <v>37</v>
      </c>
      <c r="AC45" s="53"/>
      <c r="AD45" s="53"/>
      <c r="AE45" s="64"/>
    </row>
    <row r="46" spans="2:31" ht="21" customHeight="1">
      <c r="C46" s="62" t="s">
        <v>40</v>
      </c>
      <c r="D46" s="59"/>
      <c r="E46" s="23" t="s">
        <v>23</v>
      </c>
      <c r="F46" s="22" t="s">
        <v>24</v>
      </c>
      <c r="G46" s="11"/>
      <c r="H46" s="58" t="s">
        <v>40</v>
      </c>
      <c r="I46" s="59"/>
      <c r="J46" s="23" t="s">
        <v>23</v>
      </c>
      <c r="K46" s="24" t="s">
        <v>24</v>
      </c>
      <c r="L46" s="11"/>
      <c r="M46" s="59" t="s">
        <v>40</v>
      </c>
      <c r="N46" s="59"/>
      <c r="O46" s="23" t="s">
        <v>23</v>
      </c>
      <c r="P46" s="22" t="s">
        <v>24</v>
      </c>
      <c r="Q46" s="11"/>
      <c r="R46" s="58" t="s">
        <v>40</v>
      </c>
      <c r="S46" s="59"/>
      <c r="T46" s="23" t="s">
        <v>23</v>
      </c>
      <c r="U46" s="24" t="s">
        <v>24</v>
      </c>
      <c r="V46" s="11"/>
      <c r="W46" s="59" t="s">
        <v>40</v>
      </c>
      <c r="X46" s="59"/>
      <c r="Y46" s="23" t="s">
        <v>23</v>
      </c>
      <c r="Z46" s="22" t="s">
        <v>24</v>
      </c>
      <c r="AA46" s="11"/>
      <c r="AB46" s="58" t="s">
        <v>40</v>
      </c>
      <c r="AC46" s="59"/>
      <c r="AD46" s="23" t="s">
        <v>23</v>
      </c>
      <c r="AE46" s="26" t="s">
        <v>24</v>
      </c>
    </row>
    <row r="47" spans="2:31" ht="21" customHeight="1">
      <c r="C47" s="54">
        <f>特別費データ!G29</f>
        <v>0</v>
      </c>
      <c r="D47" s="55"/>
      <c r="E47" s="20">
        <f>特別費データ!H29</f>
        <v>0</v>
      </c>
      <c r="F47" s="2">
        <f>特別費データ!I29</f>
        <v>0</v>
      </c>
      <c r="H47" s="60">
        <f>特別費データ!O29</f>
        <v>0</v>
      </c>
      <c r="I47" s="55"/>
      <c r="J47" s="20">
        <f>特別費データ!P29</f>
        <v>0</v>
      </c>
      <c r="K47" s="4">
        <f>特別費データ!Q29</f>
        <v>0</v>
      </c>
      <c r="M47" s="55">
        <f>特別費データ!W29</f>
        <v>0</v>
      </c>
      <c r="N47" s="55"/>
      <c r="O47" s="20">
        <f>特別費データ!X29</f>
        <v>0</v>
      </c>
      <c r="P47" s="2">
        <f>特別費データ!Y29</f>
        <v>0</v>
      </c>
      <c r="R47" s="60">
        <f>特別費データ!G41</f>
        <v>0</v>
      </c>
      <c r="S47" s="55"/>
      <c r="T47" s="20">
        <f>特別費データ!H41</f>
        <v>0</v>
      </c>
      <c r="U47" s="4">
        <f>特別費データ!I41</f>
        <v>0</v>
      </c>
      <c r="W47" s="55">
        <f>特別費データ!O41</f>
        <v>0</v>
      </c>
      <c r="X47" s="55"/>
      <c r="Y47" s="20">
        <f>特別費データ!P41</f>
        <v>0</v>
      </c>
      <c r="Z47" s="2">
        <f>特別費データ!Q41</f>
        <v>0</v>
      </c>
      <c r="AB47" s="60">
        <f>特別費データ!W41</f>
        <v>0</v>
      </c>
      <c r="AC47" s="55"/>
      <c r="AD47" s="20">
        <f>特別費データ!X41</f>
        <v>0</v>
      </c>
      <c r="AE47" s="27">
        <f>特別費データ!Y41</f>
        <v>0</v>
      </c>
    </row>
    <row r="48" spans="2:31" ht="21" customHeight="1">
      <c r="C48" s="54">
        <f>特別費データ!G30</f>
        <v>0</v>
      </c>
      <c r="D48" s="55"/>
      <c r="E48" s="20">
        <f>特別費データ!H30</f>
        <v>0</v>
      </c>
      <c r="F48" s="2">
        <f>特別費データ!I30</f>
        <v>0</v>
      </c>
      <c r="H48" s="60">
        <f>特別費データ!O30</f>
        <v>0</v>
      </c>
      <c r="I48" s="55"/>
      <c r="J48" s="20">
        <f>特別費データ!P30</f>
        <v>0</v>
      </c>
      <c r="K48" s="4">
        <f>特別費データ!Q30</f>
        <v>0</v>
      </c>
      <c r="M48" s="55">
        <f>特別費データ!W30</f>
        <v>0</v>
      </c>
      <c r="N48" s="55"/>
      <c r="O48" s="20">
        <f>特別費データ!X30</f>
        <v>0</v>
      </c>
      <c r="P48" s="2">
        <f>特別費データ!Y30</f>
        <v>0</v>
      </c>
      <c r="R48" s="60">
        <f>特別費データ!G42</f>
        <v>0</v>
      </c>
      <c r="S48" s="55"/>
      <c r="T48" s="20">
        <f>特別費データ!H42</f>
        <v>0</v>
      </c>
      <c r="U48" s="4">
        <f>特別費データ!I42</f>
        <v>0</v>
      </c>
      <c r="W48" s="55">
        <f>特別費データ!O42</f>
        <v>0</v>
      </c>
      <c r="X48" s="55"/>
      <c r="Y48" s="20">
        <f>特別費データ!P42</f>
        <v>0</v>
      </c>
      <c r="Z48" s="2">
        <f>特別費データ!Q42</f>
        <v>0</v>
      </c>
      <c r="AB48" s="60">
        <f>特別費データ!W42</f>
        <v>0</v>
      </c>
      <c r="AC48" s="55"/>
      <c r="AD48" s="20">
        <f>特別費データ!X42</f>
        <v>0</v>
      </c>
      <c r="AE48" s="27">
        <f>特別費データ!Y42</f>
        <v>0</v>
      </c>
    </row>
    <row r="49" spans="2:31" ht="21" customHeight="1">
      <c r="C49" s="54">
        <f>特別費データ!G31</f>
        <v>0</v>
      </c>
      <c r="D49" s="55"/>
      <c r="E49" s="20">
        <f>特別費データ!H31</f>
        <v>0</v>
      </c>
      <c r="F49" s="2">
        <f>特別費データ!I31</f>
        <v>0</v>
      </c>
      <c r="H49" s="60">
        <f>特別費データ!O31</f>
        <v>0</v>
      </c>
      <c r="I49" s="55"/>
      <c r="J49" s="20">
        <f>特別費データ!P31</f>
        <v>0</v>
      </c>
      <c r="K49" s="4">
        <f>特別費データ!Q31</f>
        <v>0</v>
      </c>
      <c r="M49" s="55">
        <f>特別費データ!W31</f>
        <v>0</v>
      </c>
      <c r="N49" s="55"/>
      <c r="O49" s="20">
        <f>特別費データ!X31</f>
        <v>0</v>
      </c>
      <c r="P49" s="2">
        <f>特別費データ!Y31</f>
        <v>0</v>
      </c>
      <c r="R49" s="60">
        <f>特別費データ!G43</f>
        <v>0</v>
      </c>
      <c r="S49" s="55"/>
      <c r="T49" s="20">
        <f>特別費データ!H43</f>
        <v>0</v>
      </c>
      <c r="U49" s="4">
        <f>特別費データ!I43</f>
        <v>0</v>
      </c>
      <c r="W49" s="55">
        <f>特別費データ!O43</f>
        <v>0</v>
      </c>
      <c r="X49" s="55"/>
      <c r="Y49" s="20">
        <f>特別費データ!P43</f>
        <v>0</v>
      </c>
      <c r="Z49" s="2">
        <f>特別費データ!Q43</f>
        <v>0</v>
      </c>
      <c r="AB49" s="60">
        <f>特別費データ!W43</f>
        <v>0</v>
      </c>
      <c r="AC49" s="55"/>
      <c r="AD49" s="20">
        <f>特別費データ!X43</f>
        <v>0</v>
      </c>
      <c r="AE49" s="27">
        <f>特別費データ!Y43</f>
        <v>0</v>
      </c>
    </row>
    <row r="50" spans="2:31" ht="21" customHeight="1">
      <c r="C50" s="54">
        <f>特別費データ!G32</f>
        <v>0</v>
      </c>
      <c r="D50" s="55"/>
      <c r="E50" s="20">
        <f>特別費データ!H32</f>
        <v>0</v>
      </c>
      <c r="F50" s="2">
        <f>特別費データ!I32</f>
        <v>0</v>
      </c>
      <c r="H50" s="60">
        <f>特別費データ!O32</f>
        <v>0</v>
      </c>
      <c r="I50" s="55"/>
      <c r="J50" s="20">
        <f>特別費データ!P32</f>
        <v>0</v>
      </c>
      <c r="K50" s="4">
        <f>特別費データ!Q32</f>
        <v>0</v>
      </c>
      <c r="M50" s="55">
        <f>特別費データ!W32</f>
        <v>0</v>
      </c>
      <c r="N50" s="55"/>
      <c r="O50" s="20">
        <f>特別費データ!X32</f>
        <v>0</v>
      </c>
      <c r="P50" s="2">
        <f>特別費データ!Y32</f>
        <v>0</v>
      </c>
      <c r="R50" s="60">
        <f>特別費データ!G44</f>
        <v>0</v>
      </c>
      <c r="S50" s="55"/>
      <c r="T50" s="20">
        <f>特別費データ!H44</f>
        <v>0</v>
      </c>
      <c r="U50" s="4">
        <f>特別費データ!I44</f>
        <v>0</v>
      </c>
      <c r="W50" s="55">
        <f>特別費データ!O44</f>
        <v>0</v>
      </c>
      <c r="X50" s="55"/>
      <c r="Y50" s="20">
        <f>特別費データ!P44</f>
        <v>0</v>
      </c>
      <c r="Z50" s="2">
        <f>特別費データ!Q44</f>
        <v>0</v>
      </c>
      <c r="AB50" s="60">
        <f>特別費データ!W44</f>
        <v>0</v>
      </c>
      <c r="AC50" s="55"/>
      <c r="AD50" s="20">
        <f>特別費データ!X44</f>
        <v>0</v>
      </c>
      <c r="AE50" s="27">
        <f>特別費データ!Y44</f>
        <v>0</v>
      </c>
    </row>
    <row r="51" spans="2:31" ht="21" customHeight="1">
      <c r="C51" s="54">
        <f>特別費データ!G33</f>
        <v>0</v>
      </c>
      <c r="D51" s="55"/>
      <c r="E51" s="20">
        <f>特別費データ!H33</f>
        <v>0</v>
      </c>
      <c r="F51" s="2">
        <f>特別費データ!I33</f>
        <v>0</v>
      </c>
      <c r="H51" s="60">
        <f>特別費データ!O33</f>
        <v>0</v>
      </c>
      <c r="I51" s="55"/>
      <c r="J51" s="20">
        <f>特別費データ!P33</f>
        <v>0</v>
      </c>
      <c r="K51" s="4">
        <f>特別費データ!Q33</f>
        <v>0</v>
      </c>
      <c r="M51" s="55">
        <f>特別費データ!W33</f>
        <v>0</v>
      </c>
      <c r="N51" s="55"/>
      <c r="O51" s="20">
        <f>特別費データ!X33</f>
        <v>0</v>
      </c>
      <c r="P51" s="2">
        <f>特別費データ!Y33</f>
        <v>0</v>
      </c>
      <c r="R51" s="60">
        <f>特別費データ!G45</f>
        <v>0</v>
      </c>
      <c r="S51" s="55"/>
      <c r="T51" s="20">
        <f>特別費データ!H45</f>
        <v>0</v>
      </c>
      <c r="U51" s="4">
        <f>特別費データ!I45</f>
        <v>0</v>
      </c>
      <c r="W51" s="55">
        <f>特別費データ!O45</f>
        <v>0</v>
      </c>
      <c r="X51" s="55"/>
      <c r="Y51" s="20">
        <f>特別費データ!P45</f>
        <v>0</v>
      </c>
      <c r="Z51" s="2">
        <f>特別費データ!Q45</f>
        <v>0</v>
      </c>
      <c r="AB51" s="60">
        <f>特別費データ!W45</f>
        <v>0</v>
      </c>
      <c r="AC51" s="55"/>
      <c r="AD51" s="20">
        <f>特別費データ!X45</f>
        <v>0</v>
      </c>
      <c r="AE51" s="27">
        <f>特別費データ!Y45</f>
        <v>0</v>
      </c>
    </row>
    <row r="52" spans="2:31" ht="21" customHeight="1">
      <c r="C52" s="56" t="s">
        <v>46</v>
      </c>
      <c r="D52" s="57"/>
      <c r="E52" s="21">
        <f>SUM(E47:E51)</f>
        <v>0</v>
      </c>
      <c r="F52" s="17">
        <f>SUM(F47:F51)</f>
        <v>0</v>
      </c>
      <c r="G52" s="18"/>
      <c r="H52" s="61" t="s">
        <v>46</v>
      </c>
      <c r="I52" s="57"/>
      <c r="J52" s="21">
        <f>SUM(J47:J51)</f>
        <v>0</v>
      </c>
      <c r="K52" s="19">
        <f>SUM(K47:K51)</f>
        <v>0</v>
      </c>
      <c r="L52" s="18"/>
      <c r="M52" s="57" t="s">
        <v>46</v>
      </c>
      <c r="N52" s="57"/>
      <c r="O52" s="21">
        <f>SUM(O47:O51)</f>
        <v>0</v>
      </c>
      <c r="P52" s="17">
        <f>SUM(P47:P51)</f>
        <v>0</v>
      </c>
      <c r="Q52" s="18"/>
      <c r="R52" s="61" t="s">
        <v>46</v>
      </c>
      <c r="S52" s="57"/>
      <c r="T52" s="21">
        <f>SUM(T47:T51)</f>
        <v>0</v>
      </c>
      <c r="U52" s="19">
        <f>SUM(U47:U51)</f>
        <v>0</v>
      </c>
      <c r="V52" s="18"/>
      <c r="W52" s="57" t="s">
        <v>46</v>
      </c>
      <c r="X52" s="57"/>
      <c r="Y52" s="21">
        <f>SUM(Y47:Y51)</f>
        <v>0</v>
      </c>
      <c r="Z52" s="17">
        <f>SUM(Z47:Z51)</f>
        <v>0</v>
      </c>
      <c r="AA52" s="18"/>
      <c r="AB52" s="61" t="s">
        <v>46</v>
      </c>
      <c r="AC52" s="57"/>
      <c r="AD52" s="21">
        <f>SUM(AD47:AD51)</f>
        <v>0</v>
      </c>
      <c r="AE52" s="28">
        <f>SUM(AE47:AE51)</f>
        <v>0</v>
      </c>
    </row>
    <row r="53" spans="2:31" ht="21" customHeight="1">
      <c r="C53" s="29" t="s">
        <v>20</v>
      </c>
      <c r="D53" s="13" t="s">
        <v>39</v>
      </c>
      <c r="E53" s="14" t="s">
        <v>38</v>
      </c>
      <c r="F53" s="13" t="s">
        <v>26</v>
      </c>
      <c r="G53" s="15"/>
      <c r="H53" s="12" t="s">
        <v>20</v>
      </c>
      <c r="I53" s="13" t="s">
        <v>39</v>
      </c>
      <c r="J53" s="42" t="s">
        <v>38</v>
      </c>
      <c r="K53" s="16" t="s">
        <v>26</v>
      </c>
      <c r="L53" s="15"/>
      <c r="M53" s="13" t="s">
        <v>20</v>
      </c>
      <c r="N53" s="13" t="s">
        <v>39</v>
      </c>
      <c r="O53" s="42" t="s">
        <v>38</v>
      </c>
      <c r="P53" s="13" t="s">
        <v>26</v>
      </c>
      <c r="Q53" s="15"/>
      <c r="R53" s="12" t="s">
        <v>20</v>
      </c>
      <c r="S53" s="13" t="s">
        <v>39</v>
      </c>
      <c r="T53" s="42" t="s">
        <v>38</v>
      </c>
      <c r="U53" s="16" t="s">
        <v>26</v>
      </c>
      <c r="V53" s="15"/>
      <c r="W53" s="13" t="s">
        <v>20</v>
      </c>
      <c r="X53" s="13" t="s">
        <v>39</v>
      </c>
      <c r="Y53" s="42" t="s">
        <v>38</v>
      </c>
      <c r="Z53" s="13" t="s">
        <v>26</v>
      </c>
      <c r="AA53" s="15"/>
      <c r="AB53" s="12" t="s">
        <v>20</v>
      </c>
      <c r="AC53" s="13" t="s">
        <v>39</v>
      </c>
      <c r="AD53" s="42" t="s">
        <v>38</v>
      </c>
      <c r="AE53" s="30" t="s">
        <v>26</v>
      </c>
    </row>
    <row r="54" spans="2:31" ht="21" customHeight="1">
      <c r="B54">
        <f>WEEKDAY(C54)</f>
        <v>4</v>
      </c>
      <c r="C54" s="31">
        <f>DATE($C$2,7,1)</f>
        <v>46204</v>
      </c>
      <c r="D54" s="6">
        <f>C54</f>
        <v>46204</v>
      </c>
      <c r="E54" s="10" t="str">
        <f t="shared" ref="E54:E84" si="24">IFERROR(VLOOKUP(C54,祝日,2,FALSE),"")</f>
        <v/>
      </c>
      <c r="F54" s="7" t="str">
        <f>IFERROR(VLOOKUP(C54,テーブル1[#All],4,FALSE),"")</f>
        <v/>
      </c>
      <c r="G54">
        <f>WEEKDAY(H54)</f>
        <v>7</v>
      </c>
      <c r="H54" s="5">
        <f>DATE($C$2,8,1)</f>
        <v>46235</v>
      </c>
      <c r="I54" s="6">
        <f>H54</f>
        <v>46235</v>
      </c>
      <c r="J54" s="10" t="str">
        <f t="shared" ref="J54:J84" si="25">IFERROR(VLOOKUP(H54,祝日,2,FALSE),"")</f>
        <v/>
      </c>
      <c r="K54" s="9" t="str">
        <f>IFERROR(VLOOKUP(H54,テーブル1[#All],4,FALSE),"")</f>
        <v/>
      </c>
      <c r="L54">
        <f>WEEKDAY(M54)</f>
        <v>3</v>
      </c>
      <c r="M54" s="8">
        <f>DATE($C$2,9,1)</f>
        <v>46266</v>
      </c>
      <c r="N54" s="6">
        <f>M54</f>
        <v>46266</v>
      </c>
      <c r="O54" s="10" t="str">
        <f t="shared" ref="O54:O83" si="26">IFERROR(VLOOKUP(M54,祝日,2,FALSE),"")</f>
        <v/>
      </c>
      <c r="P54" s="7" t="str">
        <f>IFERROR(VLOOKUP(M54,テーブル1[#All],4,FALSE),"")</f>
        <v/>
      </c>
      <c r="Q54">
        <f>WEEKDAY(R54)</f>
        <v>5</v>
      </c>
      <c r="R54" s="5">
        <f>DATE($C$2,10,1)</f>
        <v>46296</v>
      </c>
      <c r="S54" s="6">
        <f>R54</f>
        <v>46296</v>
      </c>
      <c r="T54" s="10" t="str">
        <f t="shared" ref="T54:T84" si="27">IFERROR(VLOOKUP(R54,祝日,2,FALSE),"")</f>
        <v/>
      </c>
      <c r="U54" s="9" t="str">
        <f>IFERROR(VLOOKUP(R54,テーブル1[#All],4,FALSE),"")</f>
        <v/>
      </c>
      <c r="V54">
        <f>WEEKDAY(W54)</f>
        <v>1</v>
      </c>
      <c r="W54" s="8">
        <f>DATE($C$2,11,1)</f>
        <v>46327</v>
      </c>
      <c r="X54" s="6">
        <f>W54</f>
        <v>46327</v>
      </c>
      <c r="Y54" s="10" t="str">
        <f t="shared" ref="Y54:Y83" si="28">IFERROR(VLOOKUP(W54,祝日,2,FALSE),"")</f>
        <v/>
      </c>
      <c r="Z54" s="7" t="str">
        <f>IFERROR(VLOOKUP(W54,テーブル1[#All],4,FALSE),"")</f>
        <v/>
      </c>
      <c r="AA54">
        <f>WEEKDAY(AB54)</f>
        <v>3</v>
      </c>
      <c r="AB54" s="5">
        <f>DATE($C$2,12,1)</f>
        <v>46357</v>
      </c>
      <c r="AC54" s="6">
        <f>AB54</f>
        <v>46357</v>
      </c>
      <c r="AD54" s="10" t="str">
        <f t="shared" ref="AD54:AD84" si="29">IFERROR(VLOOKUP(AB54,祝日,2,FALSE),"")</f>
        <v/>
      </c>
      <c r="AE54" s="32" t="str">
        <f>IFERROR(VLOOKUP(AB54,テーブル1[#All],4,FALSE),"")</f>
        <v/>
      </c>
    </row>
    <row r="55" spans="2:31" ht="21" customHeight="1">
      <c r="B55">
        <f t="shared" ref="B55:B84" si="30">WEEKDAY(C55)</f>
        <v>5</v>
      </c>
      <c r="C55" s="31">
        <f>C54+1</f>
        <v>46205</v>
      </c>
      <c r="D55" s="6">
        <f t="shared" ref="D55:D84" si="31">C55</f>
        <v>46205</v>
      </c>
      <c r="E55" s="10" t="str">
        <f t="shared" si="24"/>
        <v/>
      </c>
      <c r="F55" s="7" t="str">
        <f>IFERROR(VLOOKUP(C55,テーブル1[#All],4,FALSE),"")</f>
        <v/>
      </c>
      <c r="G55">
        <f t="shared" ref="G55:G84" si="32">WEEKDAY(H55)</f>
        <v>1</v>
      </c>
      <c r="H55" s="5">
        <f>H54+1</f>
        <v>46236</v>
      </c>
      <c r="I55" s="6">
        <f t="shared" ref="I55:I84" si="33">H55</f>
        <v>46236</v>
      </c>
      <c r="J55" s="10" t="str">
        <f t="shared" si="25"/>
        <v/>
      </c>
      <c r="K55" s="9" t="str">
        <f>IFERROR(VLOOKUP(H55,テーブル1[#All],4,FALSE),"")</f>
        <v/>
      </c>
      <c r="L55">
        <f t="shared" ref="L55:L84" si="34">WEEKDAY(M55)</f>
        <v>4</v>
      </c>
      <c r="M55" s="8">
        <f>M54+1</f>
        <v>46267</v>
      </c>
      <c r="N55" s="6">
        <f t="shared" ref="N55:N83" si="35">M55</f>
        <v>46267</v>
      </c>
      <c r="O55" s="10" t="str">
        <f t="shared" si="26"/>
        <v/>
      </c>
      <c r="P55" s="7" t="str">
        <f>IFERROR(VLOOKUP(M55,テーブル1[#All],4,FALSE),"")</f>
        <v/>
      </c>
      <c r="Q55">
        <f t="shared" ref="Q55:Q84" si="36">WEEKDAY(R55)</f>
        <v>6</v>
      </c>
      <c r="R55" s="5">
        <f>R54+1</f>
        <v>46297</v>
      </c>
      <c r="S55" s="6">
        <f t="shared" ref="S55:S84" si="37">R55</f>
        <v>46297</v>
      </c>
      <c r="T55" s="10" t="str">
        <f t="shared" si="27"/>
        <v/>
      </c>
      <c r="U55" s="9" t="str">
        <f>IFERROR(VLOOKUP(R55,テーブル1[#All],4,FALSE),"")</f>
        <v/>
      </c>
      <c r="V55">
        <f t="shared" ref="V55:V84" si="38">WEEKDAY(W55)</f>
        <v>2</v>
      </c>
      <c r="W55" s="8">
        <f>W54+1</f>
        <v>46328</v>
      </c>
      <c r="X55" s="6">
        <f t="shared" ref="X55:X83" si="39">W55</f>
        <v>46328</v>
      </c>
      <c r="Y55" s="10" t="str">
        <f t="shared" si="28"/>
        <v/>
      </c>
      <c r="Z55" s="7" t="str">
        <f>IFERROR(VLOOKUP(W55,テーブル1[#All],4,FALSE),"")</f>
        <v/>
      </c>
      <c r="AA55">
        <f t="shared" ref="AA55:AA84" si="40">WEEKDAY(AB55)</f>
        <v>4</v>
      </c>
      <c r="AB55" s="5">
        <f>AB54+1</f>
        <v>46358</v>
      </c>
      <c r="AC55" s="6">
        <f t="shared" ref="AC55:AC84" si="41">AB55</f>
        <v>46358</v>
      </c>
      <c r="AD55" s="10" t="str">
        <f t="shared" si="29"/>
        <v/>
      </c>
      <c r="AE55" s="32" t="str">
        <f>IFERROR(VLOOKUP(AB55,テーブル1[#All],4,FALSE),"")</f>
        <v/>
      </c>
    </row>
    <row r="56" spans="2:31" ht="21" customHeight="1">
      <c r="B56">
        <f t="shared" si="30"/>
        <v>6</v>
      </c>
      <c r="C56" s="31">
        <f t="shared" ref="C56:C84" si="42">C55+1</f>
        <v>46206</v>
      </c>
      <c r="D56" s="6">
        <f t="shared" si="31"/>
        <v>46206</v>
      </c>
      <c r="E56" s="10" t="str">
        <f t="shared" si="24"/>
        <v/>
      </c>
      <c r="F56" s="7" t="str">
        <f>IFERROR(VLOOKUP(C56,テーブル1[#All],4,FALSE),"")</f>
        <v/>
      </c>
      <c r="G56">
        <f t="shared" si="32"/>
        <v>2</v>
      </c>
      <c r="H56" s="5">
        <f t="shared" ref="H56:H84" si="43">H55+1</f>
        <v>46237</v>
      </c>
      <c r="I56" s="6">
        <f t="shared" si="33"/>
        <v>46237</v>
      </c>
      <c r="J56" s="10" t="str">
        <f t="shared" si="25"/>
        <v/>
      </c>
      <c r="K56" s="9" t="str">
        <f>IFERROR(VLOOKUP(H56,テーブル1[#All],4,FALSE),"")</f>
        <v/>
      </c>
      <c r="L56">
        <f t="shared" si="34"/>
        <v>5</v>
      </c>
      <c r="M56" s="8">
        <f t="shared" ref="M56:M83" si="44">M55+1</f>
        <v>46268</v>
      </c>
      <c r="N56" s="6">
        <f t="shared" si="35"/>
        <v>46268</v>
      </c>
      <c r="O56" s="10" t="str">
        <f t="shared" si="26"/>
        <v/>
      </c>
      <c r="P56" s="7" t="str">
        <f>IFERROR(VLOOKUP(M56,テーブル1[#All],4,FALSE),"")</f>
        <v/>
      </c>
      <c r="Q56">
        <f t="shared" si="36"/>
        <v>7</v>
      </c>
      <c r="R56" s="5">
        <f t="shared" ref="R56:R84" si="45">R55+1</f>
        <v>46298</v>
      </c>
      <c r="S56" s="6">
        <f t="shared" si="37"/>
        <v>46298</v>
      </c>
      <c r="T56" s="10" t="str">
        <f t="shared" si="27"/>
        <v/>
      </c>
      <c r="U56" s="9" t="str">
        <f>IFERROR(VLOOKUP(R56,テーブル1[#All],4,FALSE),"")</f>
        <v/>
      </c>
      <c r="V56">
        <f t="shared" si="38"/>
        <v>3</v>
      </c>
      <c r="W56" s="8">
        <f t="shared" ref="W56:W83" si="46">W55+1</f>
        <v>46329</v>
      </c>
      <c r="X56" s="6">
        <f t="shared" si="39"/>
        <v>46329</v>
      </c>
      <c r="Y56" s="10" t="str">
        <f t="shared" si="28"/>
        <v>文化の日</v>
      </c>
      <c r="Z56" s="7" t="str">
        <f>IFERROR(VLOOKUP(W56,テーブル1[#All],4,FALSE),"")</f>
        <v/>
      </c>
      <c r="AA56">
        <f t="shared" si="40"/>
        <v>5</v>
      </c>
      <c r="AB56" s="5">
        <f t="shared" ref="AB56:AB84" si="47">AB55+1</f>
        <v>46359</v>
      </c>
      <c r="AC56" s="6">
        <f t="shared" si="41"/>
        <v>46359</v>
      </c>
      <c r="AD56" s="10" t="str">
        <f t="shared" si="29"/>
        <v/>
      </c>
      <c r="AE56" s="32" t="str">
        <f>IFERROR(VLOOKUP(AB56,テーブル1[#All],4,FALSE),"")</f>
        <v/>
      </c>
    </row>
    <row r="57" spans="2:31" ht="21" customHeight="1">
      <c r="B57">
        <f t="shared" si="30"/>
        <v>7</v>
      </c>
      <c r="C57" s="31">
        <f t="shared" si="42"/>
        <v>46207</v>
      </c>
      <c r="D57" s="6">
        <f t="shared" si="31"/>
        <v>46207</v>
      </c>
      <c r="E57" s="10" t="str">
        <f t="shared" si="24"/>
        <v/>
      </c>
      <c r="F57" s="7" t="str">
        <f>IFERROR(VLOOKUP(C57,テーブル1[#All],4,FALSE),"")</f>
        <v/>
      </c>
      <c r="G57">
        <f t="shared" si="32"/>
        <v>3</v>
      </c>
      <c r="H57" s="5">
        <f t="shared" si="43"/>
        <v>46238</v>
      </c>
      <c r="I57" s="6">
        <f t="shared" si="33"/>
        <v>46238</v>
      </c>
      <c r="J57" s="10" t="str">
        <f t="shared" si="25"/>
        <v/>
      </c>
      <c r="K57" s="9" t="str">
        <f>IFERROR(VLOOKUP(H57,テーブル1[#All],4,FALSE),"")</f>
        <v/>
      </c>
      <c r="L57">
        <f t="shared" si="34"/>
        <v>6</v>
      </c>
      <c r="M57" s="8">
        <f t="shared" si="44"/>
        <v>46269</v>
      </c>
      <c r="N57" s="6">
        <f t="shared" si="35"/>
        <v>46269</v>
      </c>
      <c r="O57" s="10" t="str">
        <f t="shared" si="26"/>
        <v/>
      </c>
      <c r="P57" s="7" t="str">
        <f>IFERROR(VLOOKUP(M57,テーブル1[#All],4,FALSE),"")</f>
        <v/>
      </c>
      <c r="Q57">
        <f t="shared" si="36"/>
        <v>1</v>
      </c>
      <c r="R57" s="5">
        <f t="shared" si="45"/>
        <v>46299</v>
      </c>
      <c r="S57" s="6">
        <f t="shared" si="37"/>
        <v>46299</v>
      </c>
      <c r="T57" s="10" t="str">
        <f t="shared" si="27"/>
        <v/>
      </c>
      <c r="U57" s="9" t="str">
        <f>IFERROR(VLOOKUP(R57,テーブル1[#All],4,FALSE),"")</f>
        <v/>
      </c>
      <c r="V57">
        <f t="shared" si="38"/>
        <v>4</v>
      </c>
      <c r="W57" s="8">
        <f t="shared" si="46"/>
        <v>46330</v>
      </c>
      <c r="X57" s="6">
        <f t="shared" si="39"/>
        <v>46330</v>
      </c>
      <c r="Y57" s="10" t="str">
        <f t="shared" si="28"/>
        <v/>
      </c>
      <c r="Z57" s="7" t="str">
        <f>IFERROR(VLOOKUP(W57,テーブル1[#All],4,FALSE),"")</f>
        <v/>
      </c>
      <c r="AA57">
        <f t="shared" si="40"/>
        <v>6</v>
      </c>
      <c r="AB57" s="5">
        <f t="shared" si="47"/>
        <v>46360</v>
      </c>
      <c r="AC57" s="6">
        <f t="shared" si="41"/>
        <v>46360</v>
      </c>
      <c r="AD57" s="10" t="str">
        <f t="shared" si="29"/>
        <v/>
      </c>
      <c r="AE57" s="32" t="str">
        <f>IFERROR(VLOOKUP(AB57,テーブル1[#All],4,FALSE),"")</f>
        <v/>
      </c>
    </row>
    <row r="58" spans="2:31" ht="21" customHeight="1">
      <c r="B58">
        <f t="shared" si="30"/>
        <v>1</v>
      </c>
      <c r="C58" s="31">
        <f t="shared" si="42"/>
        <v>46208</v>
      </c>
      <c r="D58" s="6">
        <f t="shared" si="31"/>
        <v>46208</v>
      </c>
      <c r="E58" s="10" t="str">
        <f t="shared" si="24"/>
        <v/>
      </c>
      <c r="F58" s="7" t="str">
        <f>IFERROR(VLOOKUP(C58,テーブル1[#All],4,FALSE),"")</f>
        <v/>
      </c>
      <c r="G58">
        <f t="shared" si="32"/>
        <v>4</v>
      </c>
      <c r="H58" s="5">
        <f t="shared" si="43"/>
        <v>46239</v>
      </c>
      <c r="I58" s="6">
        <f t="shared" si="33"/>
        <v>46239</v>
      </c>
      <c r="J58" s="10" t="str">
        <f t="shared" si="25"/>
        <v/>
      </c>
      <c r="K58" s="9" t="str">
        <f>IFERROR(VLOOKUP(H58,テーブル1[#All],4,FALSE),"")</f>
        <v/>
      </c>
      <c r="L58">
        <f t="shared" si="34"/>
        <v>7</v>
      </c>
      <c r="M58" s="8">
        <f t="shared" si="44"/>
        <v>46270</v>
      </c>
      <c r="N58" s="6">
        <f t="shared" si="35"/>
        <v>46270</v>
      </c>
      <c r="O58" s="10" t="str">
        <f t="shared" si="26"/>
        <v/>
      </c>
      <c r="P58" s="7" t="str">
        <f>IFERROR(VLOOKUP(M58,テーブル1[#All],4,FALSE),"")</f>
        <v/>
      </c>
      <c r="Q58">
        <f t="shared" si="36"/>
        <v>2</v>
      </c>
      <c r="R58" s="5">
        <f t="shared" si="45"/>
        <v>46300</v>
      </c>
      <c r="S58" s="6">
        <f t="shared" si="37"/>
        <v>46300</v>
      </c>
      <c r="T58" s="10" t="str">
        <f t="shared" si="27"/>
        <v/>
      </c>
      <c r="U58" s="9" t="str">
        <f>IFERROR(VLOOKUP(R58,テーブル1[#All],4,FALSE),"")</f>
        <v/>
      </c>
      <c r="V58">
        <f t="shared" si="38"/>
        <v>5</v>
      </c>
      <c r="W58" s="8">
        <f t="shared" si="46"/>
        <v>46331</v>
      </c>
      <c r="X58" s="6">
        <f t="shared" si="39"/>
        <v>46331</v>
      </c>
      <c r="Y58" s="10" t="str">
        <f t="shared" si="28"/>
        <v/>
      </c>
      <c r="Z58" s="7" t="str">
        <f>IFERROR(VLOOKUP(W58,テーブル1[#All],4,FALSE),"")</f>
        <v/>
      </c>
      <c r="AA58">
        <f t="shared" si="40"/>
        <v>7</v>
      </c>
      <c r="AB58" s="5">
        <f t="shared" si="47"/>
        <v>46361</v>
      </c>
      <c r="AC58" s="6">
        <f t="shared" si="41"/>
        <v>46361</v>
      </c>
      <c r="AD58" s="10" t="str">
        <f t="shared" si="29"/>
        <v/>
      </c>
      <c r="AE58" s="32" t="str">
        <f>IFERROR(VLOOKUP(AB58,テーブル1[#All],4,FALSE),"")</f>
        <v/>
      </c>
    </row>
    <row r="59" spans="2:31" ht="21" customHeight="1">
      <c r="B59">
        <f t="shared" si="30"/>
        <v>2</v>
      </c>
      <c r="C59" s="31">
        <f t="shared" si="42"/>
        <v>46209</v>
      </c>
      <c r="D59" s="6">
        <f t="shared" si="31"/>
        <v>46209</v>
      </c>
      <c r="E59" s="10" t="str">
        <f t="shared" si="24"/>
        <v/>
      </c>
      <c r="F59" s="7" t="str">
        <f>IFERROR(VLOOKUP(C59,テーブル1[#All],4,FALSE),"")</f>
        <v/>
      </c>
      <c r="G59">
        <f t="shared" si="32"/>
        <v>5</v>
      </c>
      <c r="H59" s="5">
        <f t="shared" si="43"/>
        <v>46240</v>
      </c>
      <c r="I59" s="6">
        <f t="shared" si="33"/>
        <v>46240</v>
      </c>
      <c r="J59" s="10" t="str">
        <f t="shared" si="25"/>
        <v/>
      </c>
      <c r="K59" s="9" t="str">
        <f>IFERROR(VLOOKUP(H59,テーブル1[#All],4,FALSE),"")</f>
        <v/>
      </c>
      <c r="L59">
        <f t="shared" si="34"/>
        <v>1</v>
      </c>
      <c r="M59" s="8">
        <f t="shared" si="44"/>
        <v>46271</v>
      </c>
      <c r="N59" s="6">
        <f t="shared" si="35"/>
        <v>46271</v>
      </c>
      <c r="O59" s="10" t="str">
        <f t="shared" si="26"/>
        <v/>
      </c>
      <c r="P59" s="7" t="str">
        <f>IFERROR(VLOOKUP(M59,テーブル1[#All],4,FALSE),"")</f>
        <v/>
      </c>
      <c r="Q59">
        <f t="shared" si="36"/>
        <v>3</v>
      </c>
      <c r="R59" s="5">
        <f t="shared" si="45"/>
        <v>46301</v>
      </c>
      <c r="S59" s="6">
        <f t="shared" si="37"/>
        <v>46301</v>
      </c>
      <c r="T59" s="10" t="str">
        <f t="shared" si="27"/>
        <v/>
      </c>
      <c r="U59" s="9" t="str">
        <f>IFERROR(VLOOKUP(R59,テーブル1[#All],4,FALSE),"")</f>
        <v/>
      </c>
      <c r="V59">
        <f t="shared" si="38"/>
        <v>6</v>
      </c>
      <c r="W59" s="8">
        <f t="shared" si="46"/>
        <v>46332</v>
      </c>
      <c r="X59" s="6">
        <f t="shared" si="39"/>
        <v>46332</v>
      </c>
      <c r="Y59" s="10" t="str">
        <f t="shared" si="28"/>
        <v/>
      </c>
      <c r="Z59" s="7" t="str">
        <f>IFERROR(VLOOKUP(W59,テーブル1[#All],4,FALSE),"")</f>
        <v/>
      </c>
      <c r="AA59">
        <f t="shared" si="40"/>
        <v>1</v>
      </c>
      <c r="AB59" s="5">
        <f t="shared" si="47"/>
        <v>46362</v>
      </c>
      <c r="AC59" s="6">
        <f t="shared" si="41"/>
        <v>46362</v>
      </c>
      <c r="AD59" s="10" t="str">
        <f t="shared" si="29"/>
        <v/>
      </c>
      <c r="AE59" s="32" t="str">
        <f>IFERROR(VLOOKUP(AB59,テーブル1[#All],4,FALSE),"")</f>
        <v/>
      </c>
    </row>
    <row r="60" spans="2:31" ht="21" customHeight="1">
      <c r="B60">
        <f t="shared" si="30"/>
        <v>3</v>
      </c>
      <c r="C60" s="31">
        <f t="shared" si="42"/>
        <v>46210</v>
      </c>
      <c r="D60" s="6">
        <f t="shared" si="31"/>
        <v>46210</v>
      </c>
      <c r="E60" s="10" t="str">
        <f t="shared" si="24"/>
        <v/>
      </c>
      <c r="F60" s="7" t="str">
        <f>IFERROR(VLOOKUP(C60,テーブル1[#All],4,FALSE),"")</f>
        <v/>
      </c>
      <c r="G60">
        <f t="shared" si="32"/>
        <v>6</v>
      </c>
      <c r="H60" s="5">
        <f t="shared" si="43"/>
        <v>46241</v>
      </c>
      <c r="I60" s="6">
        <f t="shared" si="33"/>
        <v>46241</v>
      </c>
      <c r="J60" s="10" t="str">
        <f t="shared" si="25"/>
        <v/>
      </c>
      <c r="K60" s="9" t="str">
        <f>IFERROR(VLOOKUP(H60,テーブル1[#All],4,FALSE),"")</f>
        <v/>
      </c>
      <c r="L60">
        <f t="shared" si="34"/>
        <v>2</v>
      </c>
      <c r="M60" s="8">
        <f t="shared" si="44"/>
        <v>46272</v>
      </c>
      <c r="N60" s="6">
        <f t="shared" si="35"/>
        <v>46272</v>
      </c>
      <c r="O60" s="10" t="str">
        <f t="shared" si="26"/>
        <v/>
      </c>
      <c r="P60" s="7" t="str">
        <f>IFERROR(VLOOKUP(M60,テーブル1[#All],4,FALSE),"")</f>
        <v/>
      </c>
      <c r="Q60">
        <f t="shared" si="36"/>
        <v>4</v>
      </c>
      <c r="R60" s="5">
        <f t="shared" si="45"/>
        <v>46302</v>
      </c>
      <c r="S60" s="6">
        <f t="shared" si="37"/>
        <v>46302</v>
      </c>
      <c r="T60" s="10" t="str">
        <f t="shared" si="27"/>
        <v/>
      </c>
      <c r="U60" s="9" t="str">
        <f>IFERROR(VLOOKUP(R60,テーブル1[#All],4,FALSE),"")</f>
        <v/>
      </c>
      <c r="V60">
        <f t="shared" si="38"/>
        <v>7</v>
      </c>
      <c r="W60" s="8">
        <f t="shared" si="46"/>
        <v>46333</v>
      </c>
      <c r="X60" s="6">
        <f t="shared" si="39"/>
        <v>46333</v>
      </c>
      <c r="Y60" s="10" t="str">
        <f t="shared" si="28"/>
        <v/>
      </c>
      <c r="Z60" s="7" t="str">
        <f>IFERROR(VLOOKUP(W60,テーブル1[#All],4,FALSE),"")</f>
        <v/>
      </c>
      <c r="AA60">
        <f t="shared" si="40"/>
        <v>2</v>
      </c>
      <c r="AB60" s="5">
        <f t="shared" si="47"/>
        <v>46363</v>
      </c>
      <c r="AC60" s="6">
        <f t="shared" si="41"/>
        <v>46363</v>
      </c>
      <c r="AD60" s="10" t="str">
        <f t="shared" si="29"/>
        <v/>
      </c>
      <c r="AE60" s="32" t="str">
        <f>IFERROR(VLOOKUP(AB60,テーブル1[#All],4,FALSE),"")</f>
        <v/>
      </c>
    </row>
    <row r="61" spans="2:31" ht="21" customHeight="1">
      <c r="B61">
        <f t="shared" si="30"/>
        <v>4</v>
      </c>
      <c r="C61" s="31">
        <f t="shared" si="42"/>
        <v>46211</v>
      </c>
      <c r="D61" s="6">
        <f t="shared" si="31"/>
        <v>46211</v>
      </c>
      <c r="E61" s="10" t="str">
        <f t="shared" si="24"/>
        <v/>
      </c>
      <c r="F61" s="7" t="str">
        <f>IFERROR(VLOOKUP(C61,テーブル1[#All],4,FALSE),"")</f>
        <v/>
      </c>
      <c r="G61">
        <f t="shared" si="32"/>
        <v>7</v>
      </c>
      <c r="H61" s="5">
        <f t="shared" si="43"/>
        <v>46242</v>
      </c>
      <c r="I61" s="6">
        <f t="shared" si="33"/>
        <v>46242</v>
      </c>
      <c r="J61" s="10" t="str">
        <f t="shared" si="25"/>
        <v/>
      </c>
      <c r="K61" s="9" t="str">
        <f>IFERROR(VLOOKUP(H61,テーブル1[#All],4,FALSE),"")</f>
        <v/>
      </c>
      <c r="L61">
        <f t="shared" si="34"/>
        <v>3</v>
      </c>
      <c r="M61" s="8">
        <f t="shared" si="44"/>
        <v>46273</v>
      </c>
      <c r="N61" s="6">
        <f t="shared" si="35"/>
        <v>46273</v>
      </c>
      <c r="O61" s="10" t="str">
        <f t="shared" si="26"/>
        <v/>
      </c>
      <c r="P61" s="7" t="str">
        <f>IFERROR(VLOOKUP(M61,テーブル1[#All],4,FALSE),"")</f>
        <v/>
      </c>
      <c r="Q61">
        <f t="shared" si="36"/>
        <v>5</v>
      </c>
      <c r="R61" s="5">
        <f t="shared" si="45"/>
        <v>46303</v>
      </c>
      <c r="S61" s="6">
        <f t="shared" si="37"/>
        <v>46303</v>
      </c>
      <c r="T61" s="10" t="str">
        <f t="shared" si="27"/>
        <v/>
      </c>
      <c r="U61" s="9" t="str">
        <f>IFERROR(VLOOKUP(R61,テーブル1[#All],4,FALSE),"")</f>
        <v/>
      </c>
      <c r="V61">
        <f t="shared" si="38"/>
        <v>1</v>
      </c>
      <c r="W61" s="8">
        <f t="shared" si="46"/>
        <v>46334</v>
      </c>
      <c r="X61" s="6">
        <f t="shared" si="39"/>
        <v>46334</v>
      </c>
      <c r="Y61" s="10" t="str">
        <f t="shared" si="28"/>
        <v/>
      </c>
      <c r="Z61" s="7" t="str">
        <f>IFERROR(VLOOKUP(W61,テーブル1[#All],4,FALSE),"")</f>
        <v/>
      </c>
      <c r="AA61">
        <f t="shared" si="40"/>
        <v>3</v>
      </c>
      <c r="AB61" s="5">
        <f t="shared" si="47"/>
        <v>46364</v>
      </c>
      <c r="AC61" s="6">
        <f t="shared" si="41"/>
        <v>46364</v>
      </c>
      <c r="AD61" s="10" t="str">
        <f t="shared" si="29"/>
        <v/>
      </c>
      <c r="AE61" s="32" t="str">
        <f>IFERROR(VLOOKUP(AB61,テーブル1[#All],4,FALSE),"")</f>
        <v/>
      </c>
    </row>
    <row r="62" spans="2:31" ht="21" customHeight="1">
      <c r="B62">
        <f t="shared" si="30"/>
        <v>5</v>
      </c>
      <c r="C62" s="31">
        <f t="shared" si="42"/>
        <v>46212</v>
      </c>
      <c r="D62" s="6">
        <f t="shared" si="31"/>
        <v>46212</v>
      </c>
      <c r="E62" s="10" t="str">
        <f t="shared" si="24"/>
        <v/>
      </c>
      <c r="F62" s="7" t="str">
        <f>IFERROR(VLOOKUP(C62,テーブル1[#All],4,FALSE),"")</f>
        <v/>
      </c>
      <c r="G62">
        <f t="shared" si="32"/>
        <v>1</v>
      </c>
      <c r="H62" s="5">
        <f t="shared" si="43"/>
        <v>46243</v>
      </c>
      <c r="I62" s="6">
        <f t="shared" si="33"/>
        <v>46243</v>
      </c>
      <c r="J62" s="10" t="str">
        <f t="shared" si="25"/>
        <v/>
      </c>
      <c r="K62" s="9" t="str">
        <f>IFERROR(VLOOKUP(H62,テーブル1[#All],4,FALSE),"")</f>
        <v/>
      </c>
      <c r="L62">
        <f t="shared" si="34"/>
        <v>4</v>
      </c>
      <c r="M62" s="8">
        <f t="shared" si="44"/>
        <v>46274</v>
      </c>
      <c r="N62" s="6">
        <f t="shared" si="35"/>
        <v>46274</v>
      </c>
      <c r="O62" s="10" t="str">
        <f t="shared" si="26"/>
        <v/>
      </c>
      <c r="P62" s="7" t="str">
        <f>IFERROR(VLOOKUP(M62,テーブル1[#All],4,FALSE),"")</f>
        <v/>
      </c>
      <c r="Q62">
        <f t="shared" si="36"/>
        <v>6</v>
      </c>
      <c r="R62" s="5">
        <f t="shared" si="45"/>
        <v>46304</v>
      </c>
      <c r="S62" s="6">
        <f t="shared" si="37"/>
        <v>46304</v>
      </c>
      <c r="T62" s="10" t="str">
        <f t="shared" si="27"/>
        <v/>
      </c>
      <c r="U62" s="9" t="str">
        <f>IFERROR(VLOOKUP(R62,テーブル1[#All],4,FALSE),"")</f>
        <v/>
      </c>
      <c r="V62">
        <f t="shared" si="38"/>
        <v>2</v>
      </c>
      <c r="W62" s="8">
        <f t="shared" si="46"/>
        <v>46335</v>
      </c>
      <c r="X62" s="6">
        <f t="shared" si="39"/>
        <v>46335</v>
      </c>
      <c r="Y62" s="10" t="str">
        <f t="shared" si="28"/>
        <v/>
      </c>
      <c r="Z62" s="7" t="str">
        <f>IFERROR(VLOOKUP(W62,テーブル1[#All],4,FALSE),"")</f>
        <v/>
      </c>
      <c r="AA62">
        <f t="shared" si="40"/>
        <v>4</v>
      </c>
      <c r="AB62" s="5">
        <f t="shared" si="47"/>
        <v>46365</v>
      </c>
      <c r="AC62" s="6">
        <f t="shared" si="41"/>
        <v>46365</v>
      </c>
      <c r="AD62" s="10" t="str">
        <f t="shared" si="29"/>
        <v/>
      </c>
      <c r="AE62" s="32" t="str">
        <f>IFERROR(VLOOKUP(AB62,テーブル1[#All],4,FALSE),"")</f>
        <v/>
      </c>
    </row>
    <row r="63" spans="2:31" ht="21" customHeight="1">
      <c r="B63">
        <f t="shared" si="30"/>
        <v>6</v>
      </c>
      <c r="C63" s="31">
        <f t="shared" si="42"/>
        <v>46213</v>
      </c>
      <c r="D63" s="6">
        <f t="shared" si="31"/>
        <v>46213</v>
      </c>
      <c r="E63" s="10" t="str">
        <f t="shared" si="24"/>
        <v/>
      </c>
      <c r="F63" s="7" t="str">
        <f>IFERROR(VLOOKUP(C63,テーブル1[#All],4,FALSE),"")</f>
        <v/>
      </c>
      <c r="G63">
        <f t="shared" si="32"/>
        <v>2</v>
      </c>
      <c r="H63" s="5">
        <f t="shared" si="43"/>
        <v>46244</v>
      </c>
      <c r="I63" s="6">
        <f t="shared" si="33"/>
        <v>46244</v>
      </c>
      <c r="J63" s="10" t="str">
        <f t="shared" si="25"/>
        <v/>
      </c>
      <c r="K63" s="9" t="str">
        <f>IFERROR(VLOOKUP(H63,テーブル1[#All],4,FALSE),"")</f>
        <v/>
      </c>
      <c r="L63">
        <f t="shared" si="34"/>
        <v>5</v>
      </c>
      <c r="M63" s="8">
        <f t="shared" si="44"/>
        <v>46275</v>
      </c>
      <c r="N63" s="6">
        <f t="shared" si="35"/>
        <v>46275</v>
      </c>
      <c r="O63" s="10" t="str">
        <f t="shared" si="26"/>
        <v/>
      </c>
      <c r="P63" s="7" t="str">
        <f>IFERROR(VLOOKUP(M63,テーブル1[#All],4,FALSE),"")</f>
        <v/>
      </c>
      <c r="Q63">
        <f t="shared" si="36"/>
        <v>7</v>
      </c>
      <c r="R63" s="5">
        <f t="shared" si="45"/>
        <v>46305</v>
      </c>
      <c r="S63" s="6">
        <f t="shared" si="37"/>
        <v>46305</v>
      </c>
      <c r="T63" s="10" t="str">
        <f t="shared" si="27"/>
        <v/>
      </c>
      <c r="U63" s="9" t="str">
        <f>IFERROR(VLOOKUP(R63,テーブル1[#All],4,FALSE),"")</f>
        <v/>
      </c>
      <c r="V63">
        <f t="shared" si="38"/>
        <v>3</v>
      </c>
      <c r="W63" s="8">
        <f t="shared" si="46"/>
        <v>46336</v>
      </c>
      <c r="X63" s="6">
        <f t="shared" si="39"/>
        <v>46336</v>
      </c>
      <c r="Y63" s="10" t="str">
        <f t="shared" si="28"/>
        <v/>
      </c>
      <c r="Z63" s="7" t="str">
        <f>IFERROR(VLOOKUP(W63,テーブル1[#All],4,FALSE),"")</f>
        <v/>
      </c>
      <c r="AA63">
        <f t="shared" si="40"/>
        <v>5</v>
      </c>
      <c r="AB63" s="5">
        <f t="shared" si="47"/>
        <v>46366</v>
      </c>
      <c r="AC63" s="6">
        <f t="shared" si="41"/>
        <v>46366</v>
      </c>
      <c r="AD63" s="10" t="str">
        <f t="shared" si="29"/>
        <v/>
      </c>
      <c r="AE63" s="32" t="str">
        <f>IFERROR(VLOOKUP(AB63,テーブル1[#All],4,FALSE),"")</f>
        <v/>
      </c>
    </row>
    <row r="64" spans="2:31" ht="21" customHeight="1">
      <c r="B64">
        <f t="shared" si="30"/>
        <v>7</v>
      </c>
      <c r="C64" s="31">
        <f t="shared" si="42"/>
        <v>46214</v>
      </c>
      <c r="D64" s="6">
        <f t="shared" si="31"/>
        <v>46214</v>
      </c>
      <c r="E64" s="10" t="str">
        <f t="shared" si="24"/>
        <v/>
      </c>
      <c r="F64" s="7" t="str">
        <f>IFERROR(VLOOKUP(C64,テーブル1[#All],4,FALSE),"")</f>
        <v/>
      </c>
      <c r="G64">
        <f t="shared" si="32"/>
        <v>3</v>
      </c>
      <c r="H64" s="5">
        <f t="shared" si="43"/>
        <v>46245</v>
      </c>
      <c r="I64" s="6">
        <f t="shared" si="33"/>
        <v>46245</v>
      </c>
      <c r="J64" s="10" t="str">
        <f t="shared" si="25"/>
        <v>山の日</v>
      </c>
      <c r="K64" s="9" t="str">
        <f>IFERROR(VLOOKUP(H64,テーブル1[#All],4,FALSE),"")</f>
        <v/>
      </c>
      <c r="L64">
        <f t="shared" si="34"/>
        <v>6</v>
      </c>
      <c r="M64" s="8">
        <f t="shared" si="44"/>
        <v>46276</v>
      </c>
      <c r="N64" s="6">
        <f t="shared" si="35"/>
        <v>46276</v>
      </c>
      <c r="O64" s="10" t="str">
        <f t="shared" si="26"/>
        <v/>
      </c>
      <c r="P64" s="7" t="str">
        <f>IFERROR(VLOOKUP(M64,テーブル1[#All],4,FALSE),"")</f>
        <v/>
      </c>
      <c r="Q64">
        <f t="shared" si="36"/>
        <v>1</v>
      </c>
      <c r="R64" s="5">
        <f t="shared" si="45"/>
        <v>46306</v>
      </c>
      <c r="S64" s="6">
        <f t="shared" si="37"/>
        <v>46306</v>
      </c>
      <c r="T64" s="10" t="str">
        <f t="shared" si="27"/>
        <v/>
      </c>
      <c r="U64" s="9" t="str">
        <f>IFERROR(VLOOKUP(R64,テーブル1[#All],4,FALSE),"")</f>
        <v/>
      </c>
      <c r="V64">
        <f t="shared" si="38"/>
        <v>4</v>
      </c>
      <c r="W64" s="8">
        <f t="shared" si="46"/>
        <v>46337</v>
      </c>
      <c r="X64" s="6">
        <f t="shared" si="39"/>
        <v>46337</v>
      </c>
      <c r="Y64" s="10" t="str">
        <f t="shared" si="28"/>
        <v/>
      </c>
      <c r="Z64" s="7" t="str">
        <f>IFERROR(VLOOKUP(W64,テーブル1[#All],4,FALSE),"")</f>
        <v/>
      </c>
      <c r="AA64">
        <f t="shared" si="40"/>
        <v>6</v>
      </c>
      <c r="AB64" s="5">
        <f t="shared" si="47"/>
        <v>46367</v>
      </c>
      <c r="AC64" s="6">
        <f t="shared" si="41"/>
        <v>46367</v>
      </c>
      <c r="AD64" s="10" t="str">
        <f t="shared" si="29"/>
        <v/>
      </c>
      <c r="AE64" s="32" t="str">
        <f>IFERROR(VLOOKUP(AB64,テーブル1[#All],4,FALSE),"")</f>
        <v/>
      </c>
    </row>
    <row r="65" spans="2:31" ht="21" customHeight="1">
      <c r="B65">
        <f t="shared" si="30"/>
        <v>1</v>
      </c>
      <c r="C65" s="31">
        <f t="shared" si="42"/>
        <v>46215</v>
      </c>
      <c r="D65" s="6">
        <f t="shared" si="31"/>
        <v>46215</v>
      </c>
      <c r="E65" s="10" t="str">
        <f t="shared" si="24"/>
        <v/>
      </c>
      <c r="F65" s="7" t="str">
        <f>IFERROR(VLOOKUP(C65,テーブル1[#All],4,FALSE),"")</f>
        <v/>
      </c>
      <c r="G65">
        <f t="shared" si="32"/>
        <v>4</v>
      </c>
      <c r="H65" s="5">
        <f t="shared" si="43"/>
        <v>46246</v>
      </c>
      <c r="I65" s="6">
        <f t="shared" si="33"/>
        <v>46246</v>
      </c>
      <c r="J65" s="10" t="str">
        <f t="shared" si="25"/>
        <v/>
      </c>
      <c r="K65" s="9" t="str">
        <f>IFERROR(VLOOKUP(H65,テーブル1[#All],4,FALSE),"")</f>
        <v/>
      </c>
      <c r="L65">
        <f t="shared" si="34"/>
        <v>7</v>
      </c>
      <c r="M65" s="8">
        <f t="shared" si="44"/>
        <v>46277</v>
      </c>
      <c r="N65" s="6">
        <f t="shared" si="35"/>
        <v>46277</v>
      </c>
      <c r="O65" s="10" t="str">
        <f t="shared" si="26"/>
        <v/>
      </c>
      <c r="P65" s="7" t="str">
        <f>IFERROR(VLOOKUP(M65,テーブル1[#All],4,FALSE),"")</f>
        <v/>
      </c>
      <c r="Q65">
        <f t="shared" si="36"/>
        <v>2</v>
      </c>
      <c r="R65" s="5">
        <f t="shared" si="45"/>
        <v>46307</v>
      </c>
      <c r="S65" s="6">
        <f t="shared" si="37"/>
        <v>46307</v>
      </c>
      <c r="T65" s="10" t="str">
        <f t="shared" si="27"/>
        <v>スポーツの日</v>
      </c>
      <c r="U65" s="9" t="str">
        <f>IFERROR(VLOOKUP(R65,テーブル1[#All],4,FALSE),"")</f>
        <v/>
      </c>
      <c r="V65">
        <f t="shared" si="38"/>
        <v>5</v>
      </c>
      <c r="W65" s="8">
        <f t="shared" si="46"/>
        <v>46338</v>
      </c>
      <c r="X65" s="6">
        <f t="shared" si="39"/>
        <v>46338</v>
      </c>
      <c r="Y65" s="10" t="str">
        <f t="shared" si="28"/>
        <v/>
      </c>
      <c r="Z65" s="7" t="str">
        <f>IFERROR(VLOOKUP(W65,テーブル1[#All],4,FALSE),"")</f>
        <v/>
      </c>
      <c r="AA65">
        <f t="shared" si="40"/>
        <v>7</v>
      </c>
      <c r="AB65" s="5">
        <f t="shared" si="47"/>
        <v>46368</v>
      </c>
      <c r="AC65" s="6">
        <f t="shared" si="41"/>
        <v>46368</v>
      </c>
      <c r="AD65" s="10" t="str">
        <f t="shared" si="29"/>
        <v/>
      </c>
      <c r="AE65" s="32" t="str">
        <f>IFERROR(VLOOKUP(AB65,テーブル1[#All],4,FALSE),"")</f>
        <v/>
      </c>
    </row>
    <row r="66" spans="2:31" ht="21" customHeight="1">
      <c r="B66">
        <f t="shared" si="30"/>
        <v>2</v>
      </c>
      <c r="C66" s="31">
        <f t="shared" si="42"/>
        <v>46216</v>
      </c>
      <c r="D66" s="6">
        <f t="shared" si="31"/>
        <v>46216</v>
      </c>
      <c r="E66" s="10" t="str">
        <f t="shared" si="24"/>
        <v/>
      </c>
      <c r="F66" s="7" t="str">
        <f>IFERROR(VLOOKUP(C66,テーブル1[#All],4,FALSE),"")</f>
        <v/>
      </c>
      <c r="G66">
        <f t="shared" si="32"/>
        <v>5</v>
      </c>
      <c r="H66" s="5">
        <f t="shared" si="43"/>
        <v>46247</v>
      </c>
      <c r="I66" s="6">
        <f t="shared" si="33"/>
        <v>46247</v>
      </c>
      <c r="J66" s="10" t="str">
        <f t="shared" si="25"/>
        <v/>
      </c>
      <c r="K66" s="9" t="str">
        <f>IFERROR(VLOOKUP(H66,テーブル1[#All],4,FALSE),"")</f>
        <v/>
      </c>
      <c r="L66">
        <f t="shared" si="34"/>
        <v>1</v>
      </c>
      <c r="M66" s="8">
        <f t="shared" si="44"/>
        <v>46278</v>
      </c>
      <c r="N66" s="6">
        <f t="shared" si="35"/>
        <v>46278</v>
      </c>
      <c r="O66" s="10" t="str">
        <f t="shared" si="26"/>
        <v/>
      </c>
      <c r="P66" s="7" t="str">
        <f>IFERROR(VLOOKUP(M66,テーブル1[#All],4,FALSE),"")</f>
        <v/>
      </c>
      <c r="Q66">
        <f t="shared" si="36"/>
        <v>3</v>
      </c>
      <c r="R66" s="5">
        <f t="shared" si="45"/>
        <v>46308</v>
      </c>
      <c r="S66" s="6">
        <f t="shared" si="37"/>
        <v>46308</v>
      </c>
      <c r="T66" s="10" t="str">
        <f t="shared" si="27"/>
        <v/>
      </c>
      <c r="U66" s="9" t="str">
        <f>IFERROR(VLOOKUP(R66,テーブル1[#All],4,FALSE),"")</f>
        <v/>
      </c>
      <c r="V66">
        <f t="shared" si="38"/>
        <v>6</v>
      </c>
      <c r="W66" s="8">
        <f t="shared" si="46"/>
        <v>46339</v>
      </c>
      <c r="X66" s="6">
        <f t="shared" si="39"/>
        <v>46339</v>
      </c>
      <c r="Y66" s="10" t="str">
        <f t="shared" si="28"/>
        <v/>
      </c>
      <c r="Z66" s="7" t="str">
        <f>IFERROR(VLOOKUP(W66,テーブル1[#All],4,FALSE),"")</f>
        <v/>
      </c>
      <c r="AA66">
        <f t="shared" si="40"/>
        <v>1</v>
      </c>
      <c r="AB66" s="5">
        <f t="shared" si="47"/>
        <v>46369</v>
      </c>
      <c r="AC66" s="6">
        <f t="shared" si="41"/>
        <v>46369</v>
      </c>
      <c r="AD66" s="10" t="str">
        <f t="shared" si="29"/>
        <v/>
      </c>
      <c r="AE66" s="32" t="str">
        <f>IFERROR(VLOOKUP(AB66,テーブル1[#All],4,FALSE),"")</f>
        <v/>
      </c>
    </row>
    <row r="67" spans="2:31" ht="21" customHeight="1">
      <c r="B67">
        <f t="shared" si="30"/>
        <v>3</v>
      </c>
      <c r="C67" s="31">
        <f t="shared" si="42"/>
        <v>46217</v>
      </c>
      <c r="D67" s="6">
        <f t="shared" si="31"/>
        <v>46217</v>
      </c>
      <c r="E67" s="10" t="str">
        <f t="shared" si="24"/>
        <v/>
      </c>
      <c r="F67" s="7" t="str">
        <f>IFERROR(VLOOKUP(C67,テーブル1[#All],4,FALSE),"")</f>
        <v/>
      </c>
      <c r="G67">
        <f t="shared" si="32"/>
        <v>6</v>
      </c>
      <c r="H67" s="5">
        <f t="shared" si="43"/>
        <v>46248</v>
      </c>
      <c r="I67" s="6">
        <f t="shared" si="33"/>
        <v>46248</v>
      </c>
      <c r="J67" s="10" t="str">
        <f t="shared" si="25"/>
        <v/>
      </c>
      <c r="K67" s="9" t="str">
        <f>IFERROR(VLOOKUP(H67,テーブル1[#All],4,FALSE),"")</f>
        <v/>
      </c>
      <c r="L67">
        <f t="shared" si="34"/>
        <v>2</v>
      </c>
      <c r="M67" s="8">
        <f t="shared" si="44"/>
        <v>46279</v>
      </c>
      <c r="N67" s="6">
        <f t="shared" si="35"/>
        <v>46279</v>
      </c>
      <c r="O67" s="10" t="str">
        <f t="shared" si="26"/>
        <v/>
      </c>
      <c r="P67" s="7" t="str">
        <f>IFERROR(VLOOKUP(M67,テーブル1[#All],4,FALSE),"")</f>
        <v/>
      </c>
      <c r="Q67">
        <f t="shared" si="36"/>
        <v>4</v>
      </c>
      <c r="R67" s="5">
        <f t="shared" si="45"/>
        <v>46309</v>
      </c>
      <c r="S67" s="6">
        <f t="shared" si="37"/>
        <v>46309</v>
      </c>
      <c r="T67" s="10" t="str">
        <f t="shared" si="27"/>
        <v/>
      </c>
      <c r="U67" s="9" t="str">
        <f>IFERROR(VLOOKUP(R67,テーブル1[#All],4,FALSE),"")</f>
        <v/>
      </c>
      <c r="V67">
        <f t="shared" si="38"/>
        <v>7</v>
      </c>
      <c r="W67" s="8">
        <f t="shared" si="46"/>
        <v>46340</v>
      </c>
      <c r="X67" s="6">
        <f t="shared" si="39"/>
        <v>46340</v>
      </c>
      <c r="Y67" s="10" t="str">
        <f t="shared" si="28"/>
        <v/>
      </c>
      <c r="Z67" s="7" t="str">
        <f>IFERROR(VLOOKUP(W67,テーブル1[#All],4,FALSE),"")</f>
        <v/>
      </c>
      <c r="AA67">
        <f t="shared" si="40"/>
        <v>2</v>
      </c>
      <c r="AB67" s="5">
        <f t="shared" si="47"/>
        <v>46370</v>
      </c>
      <c r="AC67" s="6">
        <f t="shared" si="41"/>
        <v>46370</v>
      </c>
      <c r="AD67" s="10" t="str">
        <f t="shared" si="29"/>
        <v/>
      </c>
      <c r="AE67" s="32" t="str">
        <f>IFERROR(VLOOKUP(AB67,テーブル1[#All],4,FALSE),"")</f>
        <v/>
      </c>
    </row>
    <row r="68" spans="2:31" ht="21" customHeight="1">
      <c r="B68">
        <f t="shared" si="30"/>
        <v>4</v>
      </c>
      <c r="C68" s="31">
        <f t="shared" si="42"/>
        <v>46218</v>
      </c>
      <c r="D68" s="6">
        <f t="shared" si="31"/>
        <v>46218</v>
      </c>
      <c r="E68" s="10" t="str">
        <f t="shared" si="24"/>
        <v/>
      </c>
      <c r="F68" s="7" t="str">
        <f>IFERROR(VLOOKUP(C68,テーブル1[#All],4,FALSE),"")</f>
        <v/>
      </c>
      <c r="G68">
        <f t="shared" si="32"/>
        <v>7</v>
      </c>
      <c r="H68" s="5">
        <f t="shared" si="43"/>
        <v>46249</v>
      </c>
      <c r="I68" s="6">
        <f t="shared" si="33"/>
        <v>46249</v>
      </c>
      <c r="J68" s="10" t="str">
        <f t="shared" si="25"/>
        <v/>
      </c>
      <c r="K68" s="9" t="str">
        <f>IFERROR(VLOOKUP(H68,テーブル1[#All],4,FALSE),"")</f>
        <v/>
      </c>
      <c r="L68">
        <f t="shared" si="34"/>
        <v>3</v>
      </c>
      <c r="M68" s="8">
        <f t="shared" si="44"/>
        <v>46280</v>
      </c>
      <c r="N68" s="6">
        <f t="shared" si="35"/>
        <v>46280</v>
      </c>
      <c r="O68" s="10" t="str">
        <f t="shared" si="26"/>
        <v/>
      </c>
      <c r="P68" s="7" t="str">
        <f>IFERROR(VLOOKUP(M68,テーブル1[#All],4,FALSE),"")</f>
        <v/>
      </c>
      <c r="Q68">
        <f t="shared" si="36"/>
        <v>5</v>
      </c>
      <c r="R68" s="5">
        <f t="shared" si="45"/>
        <v>46310</v>
      </c>
      <c r="S68" s="6">
        <f t="shared" si="37"/>
        <v>46310</v>
      </c>
      <c r="T68" s="10" t="str">
        <f t="shared" si="27"/>
        <v/>
      </c>
      <c r="U68" s="9" t="str">
        <f>IFERROR(VLOOKUP(R68,テーブル1[#All],4,FALSE),"")</f>
        <v/>
      </c>
      <c r="V68">
        <f t="shared" si="38"/>
        <v>1</v>
      </c>
      <c r="W68" s="8">
        <f t="shared" si="46"/>
        <v>46341</v>
      </c>
      <c r="X68" s="6">
        <f t="shared" si="39"/>
        <v>46341</v>
      </c>
      <c r="Y68" s="10" t="str">
        <f t="shared" si="28"/>
        <v/>
      </c>
      <c r="Z68" s="7" t="str">
        <f>IFERROR(VLOOKUP(W68,テーブル1[#All],4,FALSE),"")</f>
        <v/>
      </c>
      <c r="AA68">
        <f t="shared" si="40"/>
        <v>3</v>
      </c>
      <c r="AB68" s="5">
        <f t="shared" si="47"/>
        <v>46371</v>
      </c>
      <c r="AC68" s="6">
        <f t="shared" si="41"/>
        <v>46371</v>
      </c>
      <c r="AD68" s="10" t="str">
        <f t="shared" si="29"/>
        <v/>
      </c>
      <c r="AE68" s="32" t="str">
        <f>IFERROR(VLOOKUP(AB68,テーブル1[#All],4,FALSE),"")</f>
        <v/>
      </c>
    </row>
    <row r="69" spans="2:31" ht="21" customHeight="1">
      <c r="B69">
        <f t="shared" si="30"/>
        <v>5</v>
      </c>
      <c r="C69" s="31">
        <f t="shared" si="42"/>
        <v>46219</v>
      </c>
      <c r="D69" s="6">
        <f t="shared" si="31"/>
        <v>46219</v>
      </c>
      <c r="E69" s="10" t="str">
        <f t="shared" si="24"/>
        <v/>
      </c>
      <c r="F69" s="7" t="str">
        <f>IFERROR(VLOOKUP(C69,テーブル1[#All],4,FALSE),"")</f>
        <v/>
      </c>
      <c r="G69">
        <f t="shared" si="32"/>
        <v>1</v>
      </c>
      <c r="H69" s="5">
        <f t="shared" si="43"/>
        <v>46250</v>
      </c>
      <c r="I69" s="6">
        <f t="shared" si="33"/>
        <v>46250</v>
      </c>
      <c r="J69" s="10" t="str">
        <f t="shared" si="25"/>
        <v/>
      </c>
      <c r="K69" s="9" t="str">
        <f>IFERROR(VLOOKUP(H69,テーブル1[#All],4,FALSE),"")</f>
        <v/>
      </c>
      <c r="L69">
        <f t="shared" si="34"/>
        <v>4</v>
      </c>
      <c r="M69" s="8">
        <f t="shared" si="44"/>
        <v>46281</v>
      </c>
      <c r="N69" s="6">
        <f t="shared" si="35"/>
        <v>46281</v>
      </c>
      <c r="O69" s="10" t="str">
        <f t="shared" si="26"/>
        <v/>
      </c>
      <c r="P69" s="7" t="str">
        <f>IFERROR(VLOOKUP(M69,テーブル1[#All],4,FALSE),"")</f>
        <v/>
      </c>
      <c r="Q69">
        <f t="shared" si="36"/>
        <v>6</v>
      </c>
      <c r="R69" s="5">
        <f t="shared" si="45"/>
        <v>46311</v>
      </c>
      <c r="S69" s="6">
        <f t="shared" si="37"/>
        <v>46311</v>
      </c>
      <c r="T69" s="10" t="str">
        <f t="shared" si="27"/>
        <v/>
      </c>
      <c r="U69" s="9" t="str">
        <f>IFERROR(VLOOKUP(R69,テーブル1[#All],4,FALSE),"")</f>
        <v/>
      </c>
      <c r="V69">
        <f t="shared" si="38"/>
        <v>2</v>
      </c>
      <c r="W69" s="8">
        <f t="shared" si="46"/>
        <v>46342</v>
      </c>
      <c r="X69" s="6">
        <f t="shared" si="39"/>
        <v>46342</v>
      </c>
      <c r="Y69" s="10" t="str">
        <f t="shared" si="28"/>
        <v/>
      </c>
      <c r="Z69" s="7" t="str">
        <f>IFERROR(VLOOKUP(W69,テーブル1[#All],4,FALSE),"")</f>
        <v/>
      </c>
      <c r="AA69">
        <f t="shared" si="40"/>
        <v>4</v>
      </c>
      <c r="AB69" s="5">
        <f t="shared" si="47"/>
        <v>46372</v>
      </c>
      <c r="AC69" s="6">
        <f t="shared" si="41"/>
        <v>46372</v>
      </c>
      <c r="AD69" s="10" t="str">
        <f t="shared" si="29"/>
        <v/>
      </c>
      <c r="AE69" s="32" t="str">
        <f>IFERROR(VLOOKUP(AB69,テーブル1[#All],4,FALSE),"")</f>
        <v/>
      </c>
    </row>
    <row r="70" spans="2:31" ht="21" customHeight="1">
      <c r="B70">
        <f t="shared" si="30"/>
        <v>6</v>
      </c>
      <c r="C70" s="31">
        <f t="shared" si="42"/>
        <v>46220</v>
      </c>
      <c r="D70" s="6">
        <f t="shared" si="31"/>
        <v>46220</v>
      </c>
      <c r="E70" s="10" t="str">
        <f t="shared" si="24"/>
        <v/>
      </c>
      <c r="F70" s="7" t="str">
        <f>IFERROR(VLOOKUP(C70,テーブル1[#All],4,FALSE),"")</f>
        <v/>
      </c>
      <c r="G70">
        <f t="shared" si="32"/>
        <v>2</v>
      </c>
      <c r="H70" s="5">
        <f t="shared" si="43"/>
        <v>46251</v>
      </c>
      <c r="I70" s="6">
        <f t="shared" si="33"/>
        <v>46251</v>
      </c>
      <c r="J70" s="10" t="str">
        <f t="shared" si="25"/>
        <v/>
      </c>
      <c r="K70" s="9" t="str">
        <f>IFERROR(VLOOKUP(H70,テーブル1[#All],4,FALSE),"")</f>
        <v/>
      </c>
      <c r="L70">
        <f t="shared" si="34"/>
        <v>5</v>
      </c>
      <c r="M70" s="8">
        <f t="shared" si="44"/>
        <v>46282</v>
      </c>
      <c r="N70" s="6">
        <f t="shared" si="35"/>
        <v>46282</v>
      </c>
      <c r="O70" s="10" t="str">
        <f t="shared" si="26"/>
        <v/>
      </c>
      <c r="P70" s="7" t="str">
        <f>IFERROR(VLOOKUP(M70,テーブル1[#All],4,FALSE),"")</f>
        <v/>
      </c>
      <c r="Q70">
        <f t="shared" si="36"/>
        <v>7</v>
      </c>
      <c r="R70" s="5">
        <f t="shared" si="45"/>
        <v>46312</v>
      </c>
      <c r="S70" s="6">
        <f t="shared" si="37"/>
        <v>46312</v>
      </c>
      <c r="T70" s="10" t="str">
        <f t="shared" si="27"/>
        <v/>
      </c>
      <c r="U70" s="9" t="str">
        <f>IFERROR(VLOOKUP(R70,テーブル1[#All],4,FALSE),"")</f>
        <v/>
      </c>
      <c r="V70">
        <f t="shared" si="38"/>
        <v>3</v>
      </c>
      <c r="W70" s="8">
        <f t="shared" si="46"/>
        <v>46343</v>
      </c>
      <c r="X70" s="6">
        <f t="shared" si="39"/>
        <v>46343</v>
      </c>
      <c r="Y70" s="10" t="str">
        <f t="shared" si="28"/>
        <v/>
      </c>
      <c r="Z70" s="7" t="str">
        <f>IFERROR(VLOOKUP(W70,テーブル1[#All],4,FALSE),"")</f>
        <v/>
      </c>
      <c r="AA70">
        <f t="shared" si="40"/>
        <v>5</v>
      </c>
      <c r="AB70" s="5">
        <f t="shared" si="47"/>
        <v>46373</v>
      </c>
      <c r="AC70" s="6">
        <f t="shared" si="41"/>
        <v>46373</v>
      </c>
      <c r="AD70" s="10" t="str">
        <f t="shared" si="29"/>
        <v/>
      </c>
      <c r="AE70" s="32" t="str">
        <f>IFERROR(VLOOKUP(AB70,テーブル1[#All],4,FALSE),"")</f>
        <v/>
      </c>
    </row>
    <row r="71" spans="2:31" ht="21" customHeight="1">
      <c r="B71">
        <f t="shared" si="30"/>
        <v>7</v>
      </c>
      <c r="C71" s="31">
        <f t="shared" si="42"/>
        <v>46221</v>
      </c>
      <c r="D71" s="6">
        <f t="shared" si="31"/>
        <v>46221</v>
      </c>
      <c r="E71" s="10" t="str">
        <f t="shared" si="24"/>
        <v/>
      </c>
      <c r="F71" s="7" t="str">
        <f>IFERROR(VLOOKUP(C71,テーブル1[#All],4,FALSE),"")</f>
        <v/>
      </c>
      <c r="G71">
        <f t="shared" si="32"/>
        <v>3</v>
      </c>
      <c r="H71" s="5">
        <f t="shared" si="43"/>
        <v>46252</v>
      </c>
      <c r="I71" s="6">
        <f t="shared" si="33"/>
        <v>46252</v>
      </c>
      <c r="J71" s="10" t="str">
        <f t="shared" si="25"/>
        <v/>
      </c>
      <c r="K71" s="9" t="str">
        <f>IFERROR(VLOOKUP(H71,テーブル1[#All],4,FALSE),"")</f>
        <v/>
      </c>
      <c r="L71">
        <f t="shared" si="34"/>
        <v>6</v>
      </c>
      <c r="M71" s="8">
        <f t="shared" si="44"/>
        <v>46283</v>
      </c>
      <c r="N71" s="6">
        <f t="shared" si="35"/>
        <v>46283</v>
      </c>
      <c r="O71" s="10" t="str">
        <f t="shared" si="26"/>
        <v/>
      </c>
      <c r="P71" s="7" t="str">
        <f>IFERROR(VLOOKUP(M71,テーブル1[#All],4,FALSE),"")</f>
        <v/>
      </c>
      <c r="Q71">
        <f t="shared" si="36"/>
        <v>1</v>
      </c>
      <c r="R71" s="5">
        <f t="shared" si="45"/>
        <v>46313</v>
      </c>
      <c r="S71" s="6">
        <f t="shared" si="37"/>
        <v>46313</v>
      </c>
      <c r="T71" s="10" t="str">
        <f t="shared" si="27"/>
        <v/>
      </c>
      <c r="U71" s="9" t="str">
        <f>IFERROR(VLOOKUP(R71,テーブル1[#All],4,FALSE),"")</f>
        <v/>
      </c>
      <c r="V71">
        <f t="shared" si="38"/>
        <v>4</v>
      </c>
      <c r="W71" s="8">
        <f t="shared" si="46"/>
        <v>46344</v>
      </c>
      <c r="X71" s="6">
        <f t="shared" si="39"/>
        <v>46344</v>
      </c>
      <c r="Y71" s="10" t="str">
        <f t="shared" si="28"/>
        <v/>
      </c>
      <c r="Z71" s="7" t="str">
        <f>IFERROR(VLOOKUP(W71,テーブル1[#All],4,FALSE),"")</f>
        <v/>
      </c>
      <c r="AA71">
        <f t="shared" si="40"/>
        <v>6</v>
      </c>
      <c r="AB71" s="5">
        <f t="shared" si="47"/>
        <v>46374</v>
      </c>
      <c r="AC71" s="6">
        <f t="shared" si="41"/>
        <v>46374</v>
      </c>
      <c r="AD71" s="10" t="str">
        <f t="shared" si="29"/>
        <v/>
      </c>
      <c r="AE71" s="32" t="str">
        <f>IFERROR(VLOOKUP(AB71,テーブル1[#All],4,FALSE),"")</f>
        <v/>
      </c>
    </row>
    <row r="72" spans="2:31" ht="21" customHeight="1">
      <c r="B72">
        <f t="shared" si="30"/>
        <v>1</v>
      </c>
      <c r="C72" s="31">
        <f t="shared" si="42"/>
        <v>46222</v>
      </c>
      <c r="D72" s="6">
        <f t="shared" si="31"/>
        <v>46222</v>
      </c>
      <c r="E72" s="10" t="str">
        <f t="shared" si="24"/>
        <v/>
      </c>
      <c r="F72" s="7" t="str">
        <f>IFERROR(VLOOKUP(C72,テーブル1[#All],4,FALSE),"")</f>
        <v/>
      </c>
      <c r="G72">
        <f t="shared" si="32"/>
        <v>4</v>
      </c>
      <c r="H72" s="5">
        <f t="shared" si="43"/>
        <v>46253</v>
      </c>
      <c r="I72" s="6">
        <f t="shared" si="33"/>
        <v>46253</v>
      </c>
      <c r="J72" s="10" t="str">
        <f t="shared" si="25"/>
        <v/>
      </c>
      <c r="K72" s="9" t="str">
        <f>IFERROR(VLOOKUP(H72,テーブル1[#All],4,FALSE),"")</f>
        <v/>
      </c>
      <c r="L72">
        <f t="shared" si="34"/>
        <v>7</v>
      </c>
      <c r="M72" s="8">
        <f t="shared" si="44"/>
        <v>46284</v>
      </c>
      <c r="N72" s="6">
        <f t="shared" si="35"/>
        <v>46284</v>
      </c>
      <c r="O72" s="10" t="str">
        <f t="shared" si="26"/>
        <v/>
      </c>
      <c r="P72" s="7" t="str">
        <f>IFERROR(VLOOKUP(M72,テーブル1[#All],4,FALSE),"")</f>
        <v/>
      </c>
      <c r="Q72">
        <f t="shared" si="36"/>
        <v>2</v>
      </c>
      <c r="R72" s="5">
        <f t="shared" si="45"/>
        <v>46314</v>
      </c>
      <c r="S72" s="6">
        <f t="shared" si="37"/>
        <v>46314</v>
      </c>
      <c r="T72" s="10" t="str">
        <f t="shared" si="27"/>
        <v/>
      </c>
      <c r="U72" s="9" t="str">
        <f>IFERROR(VLOOKUP(R72,テーブル1[#All],4,FALSE),"")</f>
        <v/>
      </c>
      <c r="V72">
        <f t="shared" si="38"/>
        <v>5</v>
      </c>
      <c r="W72" s="8">
        <f t="shared" si="46"/>
        <v>46345</v>
      </c>
      <c r="X72" s="6">
        <f t="shared" si="39"/>
        <v>46345</v>
      </c>
      <c r="Y72" s="10" t="str">
        <f t="shared" si="28"/>
        <v/>
      </c>
      <c r="Z72" s="7" t="str">
        <f>IFERROR(VLOOKUP(W72,テーブル1[#All],4,FALSE),"")</f>
        <v/>
      </c>
      <c r="AA72">
        <f t="shared" si="40"/>
        <v>7</v>
      </c>
      <c r="AB72" s="5">
        <f t="shared" si="47"/>
        <v>46375</v>
      </c>
      <c r="AC72" s="6">
        <f t="shared" si="41"/>
        <v>46375</v>
      </c>
      <c r="AD72" s="10" t="str">
        <f t="shared" si="29"/>
        <v/>
      </c>
      <c r="AE72" s="32" t="str">
        <f>IFERROR(VLOOKUP(AB72,テーブル1[#All],4,FALSE),"")</f>
        <v/>
      </c>
    </row>
    <row r="73" spans="2:31" ht="21" customHeight="1">
      <c r="B73">
        <f t="shared" si="30"/>
        <v>2</v>
      </c>
      <c r="C73" s="31">
        <f t="shared" si="42"/>
        <v>46223</v>
      </c>
      <c r="D73" s="6">
        <f t="shared" si="31"/>
        <v>46223</v>
      </c>
      <c r="E73" s="10" t="str">
        <f t="shared" si="24"/>
        <v>海の日</v>
      </c>
      <c r="F73" s="7" t="str">
        <f>IFERROR(VLOOKUP(C73,テーブル1[#All],4,FALSE),"")</f>
        <v/>
      </c>
      <c r="G73">
        <f t="shared" si="32"/>
        <v>5</v>
      </c>
      <c r="H73" s="5">
        <f t="shared" si="43"/>
        <v>46254</v>
      </c>
      <c r="I73" s="6">
        <f t="shared" si="33"/>
        <v>46254</v>
      </c>
      <c r="J73" s="10" t="str">
        <f t="shared" si="25"/>
        <v/>
      </c>
      <c r="K73" s="9" t="str">
        <f>IFERROR(VLOOKUP(H73,テーブル1[#All],4,FALSE),"")</f>
        <v/>
      </c>
      <c r="L73">
        <f t="shared" si="34"/>
        <v>1</v>
      </c>
      <c r="M73" s="8">
        <f t="shared" si="44"/>
        <v>46285</v>
      </c>
      <c r="N73" s="6">
        <f t="shared" si="35"/>
        <v>46285</v>
      </c>
      <c r="O73" s="10" t="str">
        <f t="shared" si="26"/>
        <v/>
      </c>
      <c r="P73" s="7" t="str">
        <f>IFERROR(VLOOKUP(M73,テーブル1[#All],4,FALSE),"")</f>
        <v/>
      </c>
      <c r="Q73" s="7" t="str">
        <f>IFERROR(VLOOKUP(N73,テーブル1[#All],4,FALSE),"")</f>
        <v/>
      </c>
      <c r="R73" s="5">
        <f t="shared" si="45"/>
        <v>46315</v>
      </c>
      <c r="S73" s="6">
        <f t="shared" si="37"/>
        <v>46315</v>
      </c>
      <c r="T73" s="10" t="str">
        <f t="shared" si="27"/>
        <v/>
      </c>
      <c r="U73" s="9" t="str">
        <f>IFERROR(VLOOKUP(R73,テーブル1[#All],4,FALSE),"")</f>
        <v/>
      </c>
      <c r="V73">
        <f t="shared" si="38"/>
        <v>6</v>
      </c>
      <c r="W73" s="8">
        <f t="shared" si="46"/>
        <v>46346</v>
      </c>
      <c r="X73" s="6">
        <f t="shared" si="39"/>
        <v>46346</v>
      </c>
      <c r="Y73" s="10" t="str">
        <f t="shared" si="28"/>
        <v/>
      </c>
      <c r="Z73" s="7" t="str">
        <f>IFERROR(VLOOKUP(W73,テーブル1[#All],4,FALSE),"")</f>
        <v/>
      </c>
      <c r="AA73">
        <f t="shared" si="40"/>
        <v>1</v>
      </c>
      <c r="AB73" s="5">
        <f t="shared" si="47"/>
        <v>46376</v>
      </c>
      <c r="AC73" s="6">
        <f t="shared" si="41"/>
        <v>46376</v>
      </c>
      <c r="AD73" s="10" t="str">
        <f t="shared" si="29"/>
        <v/>
      </c>
      <c r="AE73" s="32" t="str">
        <f>IFERROR(VLOOKUP(AB73,テーブル1[#All],4,FALSE),"")</f>
        <v/>
      </c>
    </row>
    <row r="74" spans="2:31" ht="21" customHeight="1">
      <c r="B74">
        <f t="shared" si="30"/>
        <v>3</v>
      </c>
      <c r="C74" s="31">
        <f t="shared" si="42"/>
        <v>46224</v>
      </c>
      <c r="D74" s="6">
        <f t="shared" si="31"/>
        <v>46224</v>
      </c>
      <c r="E74" s="10" t="str">
        <f t="shared" si="24"/>
        <v/>
      </c>
      <c r="F74" s="7" t="str">
        <f>IFERROR(VLOOKUP(C74,テーブル1[#All],4,FALSE),"")</f>
        <v/>
      </c>
      <c r="G74">
        <f t="shared" si="32"/>
        <v>6</v>
      </c>
      <c r="H74" s="5">
        <f t="shared" si="43"/>
        <v>46255</v>
      </c>
      <c r="I74" s="6">
        <f t="shared" si="33"/>
        <v>46255</v>
      </c>
      <c r="J74" s="10" t="str">
        <f t="shared" si="25"/>
        <v/>
      </c>
      <c r="K74" s="9" t="str">
        <f>IFERROR(VLOOKUP(H74,テーブル1[#All],4,FALSE),"")</f>
        <v/>
      </c>
      <c r="L74">
        <f t="shared" si="34"/>
        <v>2</v>
      </c>
      <c r="M74" s="8">
        <f t="shared" si="44"/>
        <v>46286</v>
      </c>
      <c r="N74" s="6">
        <f t="shared" si="35"/>
        <v>46286</v>
      </c>
      <c r="O74" s="10" t="str">
        <f t="shared" si="26"/>
        <v>敬老の日</v>
      </c>
      <c r="P74" s="7" t="str">
        <f>IFERROR(VLOOKUP(M74,テーブル1[#All],4,FALSE),"")</f>
        <v/>
      </c>
      <c r="Q74" s="7" t="str">
        <f>IFERROR(VLOOKUP(N74,テーブル1[#All],4,FALSE),"")</f>
        <v/>
      </c>
      <c r="R74" s="5">
        <f t="shared" si="45"/>
        <v>46316</v>
      </c>
      <c r="S74" s="6">
        <f t="shared" si="37"/>
        <v>46316</v>
      </c>
      <c r="T74" s="10" t="str">
        <f t="shared" si="27"/>
        <v/>
      </c>
      <c r="U74" s="9" t="str">
        <f>IFERROR(VLOOKUP(R74,テーブル1[#All],4,FALSE),"")</f>
        <v/>
      </c>
      <c r="V74">
        <f t="shared" si="38"/>
        <v>7</v>
      </c>
      <c r="W74" s="8">
        <f t="shared" si="46"/>
        <v>46347</v>
      </c>
      <c r="X74" s="6">
        <f t="shared" si="39"/>
        <v>46347</v>
      </c>
      <c r="Y74" s="10" t="str">
        <f t="shared" si="28"/>
        <v/>
      </c>
      <c r="Z74" s="7" t="str">
        <f>IFERROR(VLOOKUP(W74,テーブル1[#All],4,FALSE),"")</f>
        <v/>
      </c>
      <c r="AA74">
        <f t="shared" si="40"/>
        <v>2</v>
      </c>
      <c r="AB74" s="5">
        <f t="shared" si="47"/>
        <v>46377</v>
      </c>
      <c r="AC74" s="6">
        <f t="shared" si="41"/>
        <v>46377</v>
      </c>
      <c r="AD74" s="10" t="str">
        <f t="shared" si="29"/>
        <v/>
      </c>
      <c r="AE74" s="32" t="str">
        <f>IFERROR(VLOOKUP(AB74,テーブル1[#All],4,FALSE),"")</f>
        <v/>
      </c>
    </row>
    <row r="75" spans="2:31" ht="21" customHeight="1">
      <c r="B75">
        <f t="shared" si="30"/>
        <v>4</v>
      </c>
      <c r="C75" s="31">
        <f t="shared" si="42"/>
        <v>46225</v>
      </c>
      <c r="D75" s="6">
        <f t="shared" si="31"/>
        <v>46225</v>
      </c>
      <c r="E75" s="10" t="str">
        <f t="shared" si="24"/>
        <v/>
      </c>
      <c r="F75" s="7" t="str">
        <f>IFERROR(VLOOKUP(C75,テーブル1[#All],4,FALSE),"")</f>
        <v/>
      </c>
      <c r="G75">
        <f t="shared" si="32"/>
        <v>7</v>
      </c>
      <c r="H75" s="5">
        <f t="shared" si="43"/>
        <v>46256</v>
      </c>
      <c r="I75" s="6">
        <f t="shared" si="33"/>
        <v>46256</v>
      </c>
      <c r="J75" s="10" t="str">
        <f t="shared" si="25"/>
        <v/>
      </c>
      <c r="K75" s="9" t="str">
        <f>IFERROR(VLOOKUP(H75,テーブル1[#All],4,FALSE),"")</f>
        <v/>
      </c>
      <c r="L75">
        <f t="shared" si="34"/>
        <v>3</v>
      </c>
      <c r="M75" s="8">
        <f t="shared" si="44"/>
        <v>46287</v>
      </c>
      <c r="N75" s="6">
        <f t="shared" si="35"/>
        <v>46287</v>
      </c>
      <c r="O75" s="10" t="str">
        <f t="shared" si="26"/>
        <v>国民の休日</v>
      </c>
      <c r="P75" s="7" t="str">
        <f>IFERROR(VLOOKUP(M75,テーブル1[#All],4,FALSE),"")</f>
        <v/>
      </c>
      <c r="Q75">
        <f t="shared" si="36"/>
        <v>5</v>
      </c>
      <c r="R75" s="5">
        <f t="shared" si="45"/>
        <v>46317</v>
      </c>
      <c r="S75" s="6">
        <f t="shared" si="37"/>
        <v>46317</v>
      </c>
      <c r="T75" s="10" t="str">
        <f t="shared" si="27"/>
        <v/>
      </c>
      <c r="U75" s="9" t="str">
        <f>IFERROR(VLOOKUP(R75,テーブル1[#All],4,FALSE),"")</f>
        <v/>
      </c>
      <c r="V75">
        <f t="shared" si="38"/>
        <v>1</v>
      </c>
      <c r="W75" s="8">
        <f t="shared" si="46"/>
        <v>46348</v>
      </c>
      <c r="X75" s="6">
        <f t="shared" si="39"/>
        <v>46348</v>
      </c>
      <c r="Y75" s="10" t="str">
        <f t="shared" si="28"/>
        <v/>
      </c>
      <c r="Z75" s="7" t="str">
        <f>IFERROR(VLOOKUP(W75,テーブル1[#All],4,FALSE),"")</f>
        <v/>
      </c>
      <c r="AA75">
        <f t="shared" si="40"/>
        <v>3</v>
      </c>
      <c r="AB75" s="5">
        <f t="shared" si="47"/>
        <v>46378</v>
      </c>
      <c r="AC75" s="6">
        <f t="shared" si="41"/>
        <v>46378</v>
      </c>
      <c r="AD75" s="10" t="str">
        <f t="shared" si="29"/>
        <v/>
      </c>
      <c r="AE75" s="32" t="str">
        <f>IFERROR(VLOOKUP(AB75,テーブル1[#All],4,FALSE),"")</f>
        <v/>
      </c>
    </row>
    <row r="76" spans="2:31" ht="21" customHeight="1">
      <c r="B76">
        <f t="shared" si="30"/>
        <v>5</v>
      </c>
      <c r="C76" s="31">
        <f t="shared" si="42"/>
        <v>46226</v>
      </c>
      <c r="D76" s="6">
        <f t="shared" si="31"/>
        <v>46226</v>
      </c>
      <c r="E76" s="10" t="str">
        <f t="shared" si="24"/>
        <v/>
      </c>
      <c r="F76" s="7" t="str">
        <f>IFERROR(VLOOKUP(C76,テーブル1[#All],4,FALSE),"")</f>
        <v/>
      </c>
      <c r="G76">
        <f t="shared" si="32"/>
        <v>1</v>
      </c>
      <c r="H76" s="5">
        <f t="shared" si="43"/>
        <v>46257</v>
      </c>
      <c r="I76" s="6">
        <f t="shared" si="33"/>
        <v>46257</v>
      </c>
      <c r="J76" s="10" t="str">
        <f t="shared" si="25"/>
        <v/>
      </c>
      <c r="K76" s="9" t="str">
        <f>IFERROR(VLOOKUP(H76,テーブル1[#All],4,FALSE),"")</f>
        <v/>
      </c>
      <c r="L76">
        <f t="shared" si="34"/>
        <v>4</v>
      </c>
      <c r="M76" s="8">
        <f t="shared" si="44"/>
        <v>46288</v>
      </c>
      <c r="N76" s="6">
        <f t="shared" si="35"/>
        <v>46288</v>
      </c>
      <c r="O76" s="10" t="str">
        <f t="shared" si="26"/>
        <v>秋分の日</v>
      </c>
      <c r="P76" s="7" t="str">
        <f>IFERROR(VLOOKUP(M76,テーブル1[#All],4,FALSE),"")</f>
        <v/>
      </c>
      <c r="Q76">
        <f t="shared" si="36"/>
        <v>6</v>
      </c>
      <c r="R76" s="5">
        <f t="shared" si="45"/>
        <v>46318</v>
      </c>
      <c r="S76" s="6">
        <f t="shared" si="37"/>
        <v>46318</v>
      </c>
      <c r="T76" s="10" t="str">
        <f t="shared" si="27"/>
        <v/>
      </c>
      <c r="U76" s="9" t="str">
        <f>IFERROR(VLOOKUP(R76,テーブル1[#All],4,FALSE),"")</f>
        <v/>
      </c>
      <c r="V76">
        <f t="shared" si="38"/>
        <v>2</v>
      </c>
      <c r="W76" s="8">
        <f t="shared" si="46"/>
        <v>46349</v>
      </c>
      <c r="X76" s="6">
        <f t="shared" si="39"/>
        <v>46349</v>
      </c>
      <c r="Y76" s="10" t="str">
        <f t="shared" si="28"/>
        <v>勤労感謝の日</v>
      </c>
      <c r="Z76" s="7" t="str">
        <f>IFERROR(VLOOKUP(W76,テーブル1[#All],4,FALSE),"")</f>
        <v/>
      </c>
      <c r="AA76">
        <f t="shared" si="40"/>
        <v>4</v>
      </c>
      <c r="AB76" s="5">
        <f t="shared" si="47"/>
        <v>46379</v>
      </c>
      <c r="AC76" s="6">
        <f t="shared" si="41"/>
        <v>46379</v>
      </c>
      <c r="AD76" s="10" t="str">
        <f t="shared" si="29"/>
        <v/>
      </c>
      <c r="AE76" s="32" t="str">
        <f>IFERROR(VLOOKUP(AB76,テーブル1[#All],4,FALSE),"")</f>
        <v/>
      </c>
    </row>
    <row r="77" spans="2:31" ht="21" customHeight="1">
      <c r="B77">
        <f t="shared" si="30"/>
        <v>6</v>
      </c>
      <c r="C77" s="31">
        <f t="shared" si="42"/>
        <v>46227</v>
      </c>
      <c r="D77" s="6">
        <f t="shared" si="31"/>
        <v>46227</v>
      </c>
      <c r="E77" s="10" t="str">
        <f t="shared" si="24"/>
        <v/>
      </c>
      <c r="F77" s="7" t="str">
        <f>IFERROR(VLOOKUP(C77,テーブル1[#All],4,FALSE),"")</f>
        <v/>
      </c>
      <c r="G77">
        <f t="shared" si="32"/>
        <v>2</v>
      </c>
      <c r="H77" s="5">
        <f t="shared" si="43"/>
        <v>46258</v>
      </c>
      <c r="I77" s="6">
        <f t="shared" si="33"/>
        <v>46258</v>
      </c>
      <c r="J77" s="10" t="str">
        <f t="shared" si="25"/>
        <v/>
      </c>
      <c r="K77" s="9" t="str">
        <f>IFERROR(VLOOKUP(H77,テーブル1[#All],4,FALSE),"")</f>
        <v/>
      </c>
      <c r="L77">
        <f t="shared" si="34"/>
        <v>5</v>
      </c>
      <c r="M77" s="8">
        <f t="shared" si="44"/>
        <v>46289</v>
      </c>
      <c r="N77" s="6">
        <f t="shared" si="35"/>
        <v>46289</v>
      </c>
      <c r="O77" s="10" t="str">
        <f t="shared" si="26"/>
        <v/>
      </c>
      <c r="P77" s="7" t="str">
        <f>IFERROR(VLOOKUP(M77,テーブル1[#All],4,FALSE),"")</f>
        <v/>
      </c>
      <c r="Q77">
        <f t="shared" si="36"/>
        <v>7</v>
      </c>
      <c r="R77" s="5">
        <f t="shared" si="45"/>
        <v>46319</v>
      </c>
      <c r="S77" s="6">
        <f t="shared" si="37"/>
        <v>46319</v>
      </c>
      <c r="T77" s="10" t="str">
        <f t="shared" si="27"/>
        <v/>
      </c>
      <c r="U77" s="9" t="str">
        <f>IFERROR(VLOOKUP(R77,テーブル1[#All],4,FALSE),"")</f>
        <v/>
      </c>
      <c r="V77">
        <f t="shared" si="38"/>
        <v>3</v>
      </c>
      <c r="W77" s="8">
        <f t="shared" si="46"/>
        <v>46350</v>
      </c>
      <c r="X77" s="6">
        <f t="shared" si="39"/>
        <v>46350</v>
      </c>
      <c r="Y77" s="10" t="str">
        <f t="shared" si="28"/>
        <v/>
      </c>
      <c r="Z77" s="7" t="str">
        <f>IFERROR(VLOOKUP(W77,テーブル1[#All],4,FALSE),"")</f>
        <v/>
      </c>
      <c r="AA77">
        <f t="shared" si="40"/>
        <v>5</v>
      </c>
      <c r="AB77" s="5">
        <f t="shared" si="47"/>
        <v>46380</v>
      </c>
      <c r="AC77" s="6">
        <f t="shared" si="41"/>
        <v>46380</v>
      </c>
      <c r="AD77" s="10" t="str">
        <f t="shared" si="29"/>
        <v/>
      </c>
      <c r="AE77" s="32" t="str">
        <f>IFERROR(VLOOKUP(AB77,テーブル1[#All],4,FALSE),"")</f>
        <v/>
      </c>
    </row>
    <row r="78" spans="2:31" ht="21" customHeight="1">
      <c r="B78">
        <f t="shared" si="30"/>
        <v>7</v>
      </c>
      <c r="C78" s="31">
        <f t="shared" si="42"/>
        <v>46228</v>
      </c>
      <c r="D78" s="6">
        <f t="shared" si="31"/>
        <v>46228</v>
      </c>
      <c r="E78" s="10" t="str">
        <f t="shared" si="24"/>
        <v/>
      </c>
      <c r="F78" s="7" t="str">
        <f>IFERROR(VLOOKUP(C78,テーブル1[#All],4,FALSE),"")</f>
        <v/>
      </c>
      <c r="G78">
        <f t="shared" si="32"/>
        <v>3</v>
      </c>
      <c r="H78" s="5">
        <f t="shared" si="43"/>
        <v>46259</v>
      </c>
      <c r="I78" s="6">
        <f t="shared" si="33"/>
        <v>46259</v>
      </c>
      <c r="J78" s="10" t="str">
        <f t="shared" si="25"/>
        <v/>
      </c>
      <c r="K78" s="9" t="str">
        <f>IFERROR(VLOOKUP(H78,テーブル1[#All],4,FALSE),"")</f>
        <v/>
      </c>
      <c r="L78">
        <f t="shared" si="34"/>
        <v>6</v>
      </c>
      <c r="M78" s="8">
        <f t="shared" si="44"/>
        <v>46290</v>
      </c>
      <c r="N78" s="6">
        <f t="shared" si="35"/>
        <v>46290</v>
      </c>
      <c r="O78" s="10" t="str">
        <f t="shared" si="26"/>
        <v/>
      </c>
      <c r="P78" s="7" t="str">
        <f>IFERROR(VLOOKUP(M78,テーブル1[#All],4,FALSE),"")</f>
        <v/>
      </c>
      <c r="Q78">
        <f t="shared" si="36"/>
        <v>1</v>
      </c>
      <c r="R78" s="5">
        <f t="shared" si="45"/>
        <v>46320</v>
      </c>
      <c r="S78" s="6">
        <f t="shared" si="37"/>
        <v>46320</v>
      </c>
      <c r="T78" s="10" t="str">
        <f t="shared" si="27"/>
        <v/>
      </c>
      <c r="U78" s="9" t="str">
        <f>IFERROR(VLOOKUP(R78,テーブル1[#All],4,FALSE),"")</f>
        <v/>
      </c>
      <c r="V78">
        <f t="shared" si="38"/>
        <v>4</v>
      </c>
      <c r="W78" s="8">
        <f t="shared" si="46"/>
        <v>46351</v>
      </c>
      <c r="X78" s="6">
        <f t="shared" si="39"/>
        <v>46351</v>
      </c>
      <c r="Y78" s="10" t="str">
        <f t="shared" si="28"/>
        <v/>
      </c>
      <c r="Z78" s="7" t="str">
        <f>IFERROR(VLOOKUP(W78,テーブル1[#All],4,FALSE),"")</f>
        <v/>
      </c>
      <c r="AA78">
        <f t="shared" si="40"/>
        <v>6</v>
      </c>
      <c r="AB78" s="5">
        <f t="shared" si="47"/>
        <v>46381</v>
      </c>
      <c r="AC78" s="6">
        <f t="shared" si="41"/>
        <v>46381</v>
      </c>
      <c r="AD78" s="10" t="str">
        <f t="shared" si="29"/>
        <v/>
      </c>
      <c r="AE78" s="32" t="str">
        <f>IFERROR(VLOOKUP(AB78,テーブル1[#All],4,FALSE),"")</f>
        <v/>
      </c>
    </row>
    <row r="79" spans="2:31" ht="21" customHeight="1">
      <c r="B79">
        <f t="shared" si="30"/>
        <v>1</v>
      </c>
      <c r="C79" s="31">
        <f t="shared" si="42"/>
        <v>46229</v>
      </c>
      <c r="D79" s="6">
        <f t="shared" si="31"/>
        <v>46229</v>
      </c>
      <c r="E79" s="10" t="str">
        <f t="shared" si="24"/>
        <v/>
      </c>
      <c r="F79" s="7" t="str">
        <f>IFERROR(VLOOKUP(C79,テーブル1[#All],4,FALSE),"")</f>
        <v/>
      </c>
      <c r="G79">
        <f t="shared" si="32"/>
        <v>4</v>
      </c>
      <c r="H79" s="5">
        <f t="shared" si="43"/>
        <v>46260</v>
      </c>
      <c r="I79" s="6">
        <f t="shared" si="33"/>
        <v>46260</v>
      </c>
      <c r="J79" s="10" t="str">
        <f t="shared" si="25"/>
        <v/>
      </c>
      <c r="K79" s="9" t="str">
        <f>IFERROR(VLOOKUP(H79,テーブル1[#All],4,FALSE),"")</f>
        <v/>
      </c>
      <c r="L79">
        <f t="shared" si="34"/>
        <v>7</v>
      </c>
      <c r="M79" s="8">
        <f t="shared" si="44"/>
        <v>46291</v>
      </c>
      <c r="N79" s="6">
        <f t="shared" si="35"/>
        <v>46291</v>
      </c>
      <c r="O79" s="10" t="str">
        <f t="shared" si="26"/>
        <v/>
      </c>
      <c r="P79" s="7" t="str">
        <f>IFERROR(VLOOKUP(M79,テーブル1[#All],4,FALSE),"")</f>
        <v/>
      </c>
      <c r="Q79">
        <f t="shared" si="36"/>
        <v>2</v>
      </c>
      <c r="R79" s="5">
        <f t="shared" si="45"/>
        <v>46321</v>
      </c>
      <c r="S79" s="6">
        <f t="shared" si="37"/>
        <v>46321</v>
      </c>
      <c r="T79" s="10" t="str">
        <f t="shared" si="27"/>
        <v/>
      </c>
      <c r="U79" s="9" t="str">
        <f>IFERROR(VLOOKUP(R79,テーブル1[#All],4,FALSE),"")</f>
        <v/>
      </c>
      <c r="V79">
        <f t="shared" si="38"/>
        <v>5</v>
      </c>
      <c r="W79" s="8">
        <f t="shared" si="46"/>
        <v>46352</v>
      </c>
      <c r="X79" s="6">
        <f t="shared" si="39"/>
        <v>46352</v>
      </c>
      <c r="Y79" s="10" t="str">
        <f t="shared" si="28"/>
        <v/>
      </c>
      <c r="Z79" s="7" t="str">
        <f>IFERROR(VLOOKUP(W79,テーブル1[#All],4,FALSE),"")</f>
        <v/>
      </c>
      <c r="AA79">
        <f t="shared" si="40"/>
        <v>7</v>
      </c>
      <c r="AB79" s="5">
        <f t="shared" si="47"/>
        <v>46382</v>
      </c>
      <c r="AC79" s="6">
        <f t="shared" si="41"/>
        <v>46382</v>
      </c>
      <c r="AD79" s="10" t="str">
        <f t="shared" si="29"/>
        <v/>
      </c>
      <c r="AE79" s="32" t="str">
        <f>IFERROR(VLOOKUP(AB79,テーブル1[#All],4,FALSE),"")</f>
        <v/>
      </c>
    </row>
    <row r="80" spans="2:31" ht="21" customHeight="1">
      <c r="B80">
        <f t="shared" si="30"/>
        <v>2</v>
      </c>
      <c r="C80" s="31">
        <f t="shared" si="42"/>
        <v>46230</v>
      </c>
      <c r="D80" s="6">
        <f t="shared" si="31"/>
        <v>46230</v>
      </c>
      <c r="E80" s="10" t="str">
        <f t="shared" si="24"/>
        <v/>
      </c>
      <c r="F80" s="7" t="str">
        <f>IFERROR(VLOOKUP(C80,テーブル1[#All],4,FALSE),"")</f>
        <v/>
      </c>
      <c r="G80">
        <f t="shared" si="32"/>
        <v>5</v>
      </c>
      <c r="H80" s="5">
        <f t="shared" si="43"/>
        <v>46261</v>
      </c>
      <c r="I80" s="6">
        <f t="shared" si="33"/>
        <v>46261</v>
      </c>
      <c r="J80" s="10" t="str">
        <f t="shared" si="25"/>
        <v/>
      </c>
      <c r="K80" s="9" t="str">
        <f>IFERROR(VLOOKUP(H80,テーブル1[#All],4,FALSE),"")</f>
        <v/>
      </c>
      <c r="L80">
        <f t="shared" si="34"/>
        <v>1</v>
      </c>
      <c r="M80" s="8">
        <f t="shared" si="44"/>
        <v>46292</v>
      </c>
      <c r="N80" s="6">
        <f t="shared" si="35"/>
        <v>46292</v>
      </c>
      <c r="O80" s="10" t="str">
        <f t="shared" si="26"/>
        <v/>
      </c>
      <c r="P80" s="7" t="str">
        <f>IFERROR(VLOOKUP(M80,テーブル1[#All],4,FALSE),"")</f>
        <v/>
      </c>
      <c r="Q80">
        <f t="shared" si="36"/>
        <v>3</v>
      </c>
      <c r="R80" s="5">
        <f t="shared" si="45"/>
        <v>46322</v>
      </c>
      <c r="S80" s="6">
        <f t="shared" si="37"/>
        <v>46322</v>
      </c>
      <c r="T80" s="10" t="str">
        <f t="shared" si="27"/>
        <v/>
      </c>
      <c r="U80" s="9" t="str">
        <f>IFERROR(VLOOKUP(R80,テーブル1[#All],4,FALSE),"")</f>
        <v/>
      </c>
      <c r="V80">
        <f t="shared" si="38"/>
        <v>6</v>
      </c>
      <c r="W80" s="8">
        <f t="shared" si="46"/>
        <v>46353</v>
      </c>
      <c r="X80" s="6">
        <f t="shared" si="39"/>
        <v>46353</v>
      </c>
      <c r="Y80" s="10" t="str">
        <f t="shared" si="28"/>
        <v/>
      </c>
      <c r="Z80" s="7" t="str">
        <f>IFERROR(VLOOKUP(W80,テーブル1[#All],4,FALSE),"")</f>
        <v/>
      </c>
      <c r="AA80">
        <f t="shared" si="40"/>
        <v>1</v>
      </c>
      <c r="AB80" s="5">
        <f t="shared" si="47"/>
        <v>46383</v>
      </c>
      <c r="AC80" s="6">
        <f t="shared" si="41"/>
        <v>46383</v>
      </c>
      <c r="AD80" s="10" t="str">
        <f t="shared" si="29"/>
        <v/>
      </c>
      <c r="AE80" s="32" t="str">
        <f>IFERROR(VLOOKUP(AB80,テーブル1[#All],4,FALSE),"")</f>
        <v/>
      </c>
    </row>
    <row r="81" spans="2:31" ht="21" customHeight="1">
      <c r="B81">
        <f t="shared" si="30"/>
        <v>3</v>
      </c>
      <c r="C81" s="31">
        <f t="shared" si="42"/>
        <v>46231</v>
      </c>
      <c r="D81" s="6">
        <f t="shared" si="31"/>
        <v>46231</v>
      </c>
      <c r="E81" s="10" t="str">
        <f t="shared" si="24"/>
        <v/>
      </c>
      <c r="F81" s="7" t="str">
        <f>IFERROR(VLOOKUP(C81,テーブル1[#All],4,FALSE),"")</f>
        <v/>
      </c>
      <c r="G81">
        <f t="shared" si="32"/>
        <v>6</v>
      </c>
      <c r="H81" s="5">
        <f t="shared" si="43"/>
        <v>46262</v>
      </c>
      <c r="I81" s="6">
        <f t="shared" si="33"/>
        <v>46262</v>
      </c>
      <c r="J81" s="10" t="str">
        <f t="shared" si="25"/>
        <v/>
      </c>
      <c r="K81" s="9" t="str">
        <f>IFERROR(VLOOKUP(H81,テーブル1[#All],4,FALSE),"")</f>
        <v/>
      </c>
      <c r="L81">
        <f t="shared" si="34"/>
        <v>2</v>
      </c>
      <c r="M81" s="8">
        <f t="shared" si="44"/>
        <v>46293</v>
      </c>
      <c r="N81" s="6">
        <f t="shared" si="35"/>
        <v>46293</v>
      </c>
      <c r="O81" s="10" t="str">
        <f t="shared" si="26"/>
        <v/>
      </c>
      <c r="P81" s="7" t="str">
        <f>IFERROR(VLOOKUP(M81,テーブル1[#All],4,FALSE),"")</f>
        <v/>
      </c>
      <c r="Q81">
        <f t="shared" si="36"/>
        <v>4</v>
      </c>
      <c r="R81" s="5">
        <f t="shared" si="45"/>
        <v>46323</v>
      </c>
      <c r="S81" s="6">
        <f t="shared" si="37"/>
        <v>46323</v>
      </c>
      <c r="T81" s="10" t="str">
        <f t="shared" si="27"/>
        <v/>
      </c>
      <c r="U81" s="9" t="str">
        <f>IFERROR(VLOOKUP(R81,テーブル1[#All],4,FALSE),"")</f>
        <v/>
      </c>
      <c r="V81">
        <f t="shared" si="38"/>
        <v>7</v>
      </c>
      <c r="W81" s="8">
        <f t="shared" si="46"/>
        <v>46354</v>
      </c>
      <c r="X81" s="6">
        <f t="shared" si="39"/>
        <v>46354</v>
      </c>
      <c r="Y81" s="10" t="str">
        <f t="shared" si="28"/>
        <v/>
      </c>
      <c r="Z81" s="7" t="str">
        <f>IFERROR(VLOOKUP(W81,テーブル1[#All],4,FALSE),"")</f>
        <v/>
      </c>
      <c r="AA81">
        <f t="shared" si="40"/>
        <v>2</v>
      </c>
      <c r="AB81" s="5">
        <f t="shared" si="47"/>
        <v>46384</v>
      </c>
      <c r="AC81" s="6">
        <f t="shared" si="41"/>
        <v>46384</v>
      </c>
      <c r="AD81" s="10" t="str">
        <f t="shared" si="29"/>
        <v/>
      </c>
      <c r="AE81" s="32" t="str">
        <f>IFERROR(VLOOKUP(AB81,テーブル1[#All],4,FALSE),"")</f>
        <v/>
      </c>
    </row>
    <row r="82" spans="2:31" ht="21" customHeight="1">
      <c r="B82">
        <f t="shared" si="30"/>
        <v>4</v>
      </c>
      <c r="C82" s="31">
        <f t="shared" si="42"/>
        <v>46232</v>
      </c>
      <c r="D82" s="6">
        <f t="shared" si="31"/>
        <v>46232</v>
      </c>
      <c r="E82" s="10" t="str">
        <f t="shared" si="24"/>
        <v/>
      </c>
      <c r="F82" s="7" t="str">
        <f>IFERROR(VLOOKUP(C82,テーブル1[#All],4,FALSE),"")</f>
        <v/>
      </c>
      <c r="G82">
        <f t="shared" si="32"/>
        <v>7</v>
      </c>
      <c r="H82" s="5">
        <f t="shared" si="43"/>
        <v>46263</v>
      </c>
      <c r="I82" s="6">
        <f t="shared" si="33"/>
        <v>46263</v>
      </c>
      <c r="J82" s="10" t="str">
        <f t="shared" si="25"/>
        <v/>
      </c>
      <c r="K82" s="9" t="str">
        <f>IFERROR(VLOOKUP(H82,テーブル1[#All],4,FALSE),"")</f>
        <v/>
      </c>
      <c r="L82">
        <f t="shared" si="34"/>
        <v>3</v>
      </c>
      <c r="M82" s="8">
        <f t="shared" si="44"/>
        <v>46294</v>
      </c>
      <c r="N82" s="6">
        <f t="shared" si="35"/>
        <v>46294</v>
      </c>
      <c r="O82" s="10" t="str">
        <f t="shared" si="26"/>
        <v/>
      </c>
      <c r="P82" s="7" t="str">
        <f>IFERROR(VLOOKUP(M82,テーブル1[#All],4,FALSE),"")</f>
        <v/>
      </c>
      <c r="Q82">
        <f t="shared" si="36"/>
        <v>5</v>
      </c>
      <c r="R82" s="5">
        <f t="shared" si="45"/>
        <v>46324</v>
      </c>
      <c r="S82" s="6">
        <f t="shared" si="37"/>
        <v>46324</v>
      </c>
      <c r="T82" s="10" t="str">
        <f t="shared" si="27"/>
        <v/>
      </c>
      <c r="U82" s="9" t="str">
        <f>IFERROR(VLOOKUP(R82,テーブル1[#All],4,FALSE),"")</f>
        <v/>
      </c>
      <c r="V82">
        <f t="shared" si="38"/>
        <v>1</v>
      </c>
      <c r="W82" s="8">
        <f t="shared" si="46"/>
        <v>46355</v>
      </c>
      <c r="X82" s="6">
        <f t="shared" si="39"/>
        <v>46355</v>
      </c>
      <c r="Y82" s="10" t="str">
        <f t="shared" si="28"/>
        <v/>
      </c>
      <c r="Z82" s="7" t="str">
        <f>IFERROR(VLOOKUP(W82,テーブル1[#All],4,FALSE),"")</f>
        <v/>
      </c>
      <c r="AA82">
        <f t="shared" si="40"/>
        <v>3</v>
      </c>
      <c r="AB82" s="5">
        <f t="shared" si="47"/>
        <v>46385</v>
      </c>
      <c r="AC82" s="6">
        <f t="shared" si="41"/>
        <v>46385</v>
      </c>
      <c r="AD82" s="10" t="str">
        <f t="shared" si="29"/>
        <v/>
      </c>
      <c r="AE82" s="32" t="str">
        <f>IFERROR(VLOOKUP(AB82,テーブル1[#All],4,FALSE),"")</f>
        <v/>
      </c>
    </row>
    <row r="83" spans="2:31" ht="21" customHeight="1">
      <c r="B83">
        <f t="shared" si="30"/>
        <v>5</v>
      </c>
      <c r="C83" s="31">
        <f t="shared" si="42"/>
        <v>46233</v>
      </c>
      <c r="D83" s="6">
        <f t="shared" si="31"/>
        <v>46233</v>
      </c>
      <c r="E83" s="10" t="str">
        <f t="shared" si="24"/>
        <v/>
      </c>
      <c r="F83" s="7" t="str">
        <f>IFERROR(VLOOKUP(C83,テーブル1[#All],4,FALSE),"")</f>
        <v/>
      </c>
      <c r="G83">
        <f t="shared" si="32"/>
        <v>1</v>
      </c>
      <c r="H83" s="5">
        <f t="shared" si="43"/>
        <v>46264</v>
      </c>
      <c r="I83" s="6">
        <f t="shared" si="33"/>
        <v>46264</v>
      </c>
      <c r="J83" s="10" t="str">
        <f t="shared" si="25"/>
        <v/>
      </c>
      <c r="K83" s="9" t="str">
        <f>IFERROR(VLOOKUP(H83,テーブル1[#All],4,FALSE),"")</f>
        <v/>
      </c>
      <c r="L83">
        <f t="shared" si="34"/>
        <v>4</v>
      </c>
      <c r="M83" s="8">
        <f t="shared" si="44"/>
        <v>46295</v>
      </c>
      <c r="N83" s="6">
        <f t="shared" si="35"/>
        <v>46295</v>
      </c>
      <c r="O83" s="10" t="str">
        <f t="shared" si="26"/>
        <v/>
      </c>
      <c r="P83" s="7" t="str">
        <f>IFERROR(VLOOKUP(M83,テーブル1[#All],4,FALSE),"")</f>
        <v/>
      </c>
      <c r="Q83">
        <f t="shared" si="36"/>
        <v>6</v>
      </c>
      <c r="R83" s="5">
        <f t="shared" si="45"/>
        <v>46325</v>
      </c>
      <c r="S83" s="6">
        <f t="shared" si="37"/>
        <v>46325</v>
      </c>
      <c r="T83" s="10" t="str">
        <f t="shared" si="27"/>
        <v/>
      </c>
      <c r="U83" s="9" t="str">
        <f>IFERROR(VLOOKUP(R83,テーブル1[#All],4,FALSE),"")</f>
        <v/>
      </c>
      <c r="V83">
        <f t="shared" si="38"/>
        <v>2</v>
      </c>
      <c r="W83" s="8">
        <f t="shared" si="46"/>
        <v>46356</v>
      </c>
      <c r="X83" s="6">
        <f t="shared" si="39"/>
        <v>46356</v>
      </c>
      <c r="Y83" s="10" t="str">
        <f t="shared" si="28"/>
        <v/>
      </c>
      <c r="Z83" s="7" t="str">
        <f>IFERROR(VLOOKUP(W83,テーブル1[#All],4,FALSE),"")</f>
        <v/>
      </c>
      <c r="AA83">
        <f t="shared" si="40"/>
        <v>4</v>
      </c>
      <c r="AB83" s="5">
        <f t="shared" si="47"/>
        <v>46386</v>
      </c>
      <c r="AC83" s="6">
        <f t="shared" si="41"/>
        <v>46386</v>
      </c>
      <c r="AD83" s="10" t="str">
        <f t="shared" si="29"/>
        <v/>
      </c>
      <c r="AE83" s="32" t="str">
        <f>IFERROR(VLOOKUP(AB83,テーブル1[#All],4,FALSE),"")</f>
        <v/>
      </c>
    </row>
    <row r="84" spans="2:31" ht="21" customHeight="1" thickBot="1">
      <c r="B84">
        <f t="shared" si="30"/>
        <v>6</v>
      </c>
      <c r="C84" s="33">
        <f t="shared" si="42"/>
        <v>46234</v>
      </c>
      <c r="D84" s="34">
        <f t="shared" si="31"/>
        <v>46234</v>
      </c>
      <c r="E84" s="35" t="str">
        <f t="shared" si="24"/>
        <v/>
      </c>
      <c r="F84" s="36" t="str">
        <f>IFERROR(VLOOKUP(C84,テーブル1[#All],4,FALSE),"")</f>
        <v/>
      </c>
      <c r="G84" s="37">
        <f t="shared" si="32"/>
        <v>2</v>
      </c>
      <c r="H84" s="38">
        <f t="shared" si="43"/>
        <v>46265</v>
      </c>
      <c r="I84" s="34">
        <f t="shared" si="33"/>
        <v>46265</v>
      </c>
      <c r="J84" s="35" t="str">
        <f t="shared" si="25"/>
        <v/>
      </c>
      <c r="K84" s="39" t="str">
        <f>IFERROR(VLOOKUP(H84,テーブル1[#All],4,FALSE),"")</f>
        <v/>
      </c>
      <c r="L84" s="37">
        <f t="shared" si="34"/>
        <v>7</v>
      </c>
      <c r="M84" s="40"/>
      <c r="N84" s="34"/>
      <c r="O84" s="35"/>
      <c r="P84" s="36"/>
      <c r="Q84" s="37">
        <f t="shared" si="36"/>
        <v>7</v>
      </c>
      <c r="R84" s="38">
        <f t="shared" si="45"/>
        <v>46326</v>
      </c>
      <c r="S84" s="34">
        <f t="shared" si="37"/>
        <v>46326</v>
      </c>
      <c r="T84" s="35" t="str">
        <f t="shared" si="27"/>
        <v/>
      </c>
      <c r="U84" s="39" t="str">
        <f>IFERROR(VLOOKUP(R84,テーブル1[#All],4,FALSE),"")</f>
        <v/>
      </c>
      <c r="V84" s="37">
        <f t="shared" si="38"/>
        <v>7</v>
      </c>
      <c r="W84" s="40"/>
      <c r="X84" s="34"/>
      <c r="Y84" s="35"/>
      <c r="Z84" s="36"/>
      <c r="AA84" s="37">
        <f t="shared" si="40"/>
        <v>5</v>
      </c>
      <c r="AB84" s="38">
        <f t="shared" si="47"/>
        <v>46387</v>
      </c>
      <c r="AC84" s="34">
        <f t="shared" si="41"/>
        <v>46387</v>
      </c>
      <c r="AD84" s="35" t="str">
        <f t="shared" si="29"/>
        <v/>
      </c>
      <c r="AE84" s="41" t="str">
        <f>IFERROR(VLOOKUP(AB84,テーブル1[#All],4,FALSE),"")</f>
        <v/>
      </c>
    </row>
  </sheetData>
  <mergeCells count="101">
    <mergeCell ref="AB45:AE45"/>
    <mergeCell ref="C2:E2"/>
    <mergeCell ref="AB2:AC2"/>
    <mergeCell ref="W2:X2"/>
    <mergeCell ref="Y2:Z2"/>
    <mergeCell ref="AD2:AE2"/>
    <mergeCell ref="C45:F45"/>
    <mergeCell ref="H45:K45"/>
    <mergeCell ref="M45:P45"/>
    <mergeCell ref="R45:U45"/>
    <mergeCell ref="W45:Z45"/>
    <mergeCell ref="H4:K4"/>
    <mergeCell ref="M4:P4"/>
    <mergeCell ref="R4:U4"/>
    <mergeCell ref="W4:Z4"/>
    <mergeCell ref="AB4:AE4"/>
    <mergeCell ref="AB8:AC8"/>
    <mergeCell ref="AB9:AC9"/>
    <mergeCell ref="AB10:AC10"/>
    <mergeCell ref="AB11:AC11"/>
    <mergeCell ref="R8:S8"/>
    <mergeCell ref="R9:S9"/>
    <mergeCell ref="R10:S10"/>
    <mergeCell ref="R11:S11"/>
    <mergeCell ref="W51:X51"/>
    <mergeCell ref="W52:X52"/>
    <mergeCell ref="AB46:AC46"/>
    <mergeCell ref="AB47:AC47"/>
    <mergeCell ref="AB48:AC48"/>
    <mergeCell ref="AB49:AC49"/>
    <mergeCell ref="AB50:AC50"/>
    <mergeCell ref="AB51:AC51"/>
    <mergeCell ref="AB52:AC52"/>
    <mergeCell ref="W46:X46"/>
    <mergeCell ref="W47:X47"/>
    <mergeCell ref="W48:X48"/>
    <mergeCell ref="W49:X49"/>
    <mergeCell ref="W50:X50"/>
    <mergeCell ref="R49:S49"/>
    <mergeCell ref="R50:S50"/>
    <mergeCell ref="R51:S51"/>
    <mergeCell ref="R52:S52"/>
    <mergeCell ref="M46:N46"/>
    <mergeCell ref="M47:N47"/>
    <mergeCell ref="M48:N48"/>
    <mergeCell ref="M49:N49"/>
    <mergeCell ref="M50:N50"/>
    <mergeCell ref="W10:X10"/>
    <mergeCell ref="W11:X11"/>
    <mergeCell ref="R5:S5"/>
    <mergeCell ref="W5:X5"/>
    <mergeCell ref="AB5:AC5"/>
    <mergeCell ref="C52:D52"/>
    <mergeCell ref="C46:D46"/>
    <mergeCell ref="H46:I46"/>
    <mergeCell ref="H47:I47"/>
    <mergeCell ref="H48:I48"/>
    <mergeCell ref="H49:I49"/>
    <mergeCell ref="H50:I50"/>
    <mergeCell ref="H51:I51"/>
    <mergeCell ref="H52:I52"/>
    <mergeCell ref="C47:D47"/>
    <mergeCell ref="C48:D48"/>
    <mergeCell ref="C49:D49"/>
    <mergeCell ref="C50:D50"/>
    <mergeCell ref="C51:D51"/>
    <mergeCell ref="M51:N51"/>
    <mergeCell ref="M52:N52"/>
    <mergeCell ref="R46:S46"/>
    <mergeCell ref="R47:S47"/>
    <mergeCell ref="R48:S48"/>
    <mergeCell ref="R6:S6"/>
    <mergeCell ref="R7:S7"/>
    <mergeCell ref="AB6:AC6"/>
    <mergeCell ref="AB7:AC7"/>
    <mergeCell ref="C9:D9"/>
    <mergeCell ref="W6:X6"/>
    <mergeCell ref="W7:X7"/>
    <mergeCell ref="W8:X8"/>
    <mergeCell ref="W9:X9"/>
    <mergeCell ref="C4:F4"/>
    <mergeCell ref="C10:D10"/>
    <mergeCell ref="C11:D11"/>
    <mergeCell ref="H5:I5"/>
    <mergeCell ref="M5:N5"/>
    <mergeCell ref="H8:I8"/>
    <mergeCell ref="H9:I9"/>
    <mergeCell ref="H10:I10"/>
    <mergeCell ref="H11:I11"/>
    <mergeCell ref="M8:N8"/>
    <mergeCell ref="M9:N9"/>
    <mergeCell ref="M10:N10"/>
    <mergeCell ref="M11:N11"/>
    <mergeCell ref="C6:D6"/>
    <mergeCell ref="C5:D5"/>
    <mergeCell ref="C7:D7"/>
    <mergeCell ref="C8:D8"/>
    <mergeCell ref="H6:I6"/>
    <mergeCell ref="H7:I7"/>
    <mergeCell ref="M6:N6"/>
    <mergeCell ref="M7:N7"/>
  </mergeCells>
  <phoneticPr fontId="1"/>
  <conditionalFormatting sqref="B13:D43 B54:D84">
    <cfRule type="expression" dxfId="38" priority="61">
      <formula>$B13=7</formula>
    </cfRule>
    <cfRule type="expression" dxfId="37" priority="62">
      <formula>$B13=1</formula>
    </cfRule>
    <cfRule type="expression" dxfId="36" priority="63">
      <formula>COUNTIF(祝日,B13)=1</formula>
    </cfRule>
  </conditionalFormatting>
  <conditionalFormatting sqref="C6:F11">
    <cfRule type="cellIs" dxfId="35" priority="27" operator="equal">
      <formula>0</formula>
    </cfRule>
  </conditionalFormatting>
  <conditionalFormatting sqref="C47:F52">
    <cfRule type="cellIs" dxfId="34" priority="6" operator="equal">
      <formula>0</formula>
    </cfRule>
  </conditionalFormatting>
  <conditionalFormatting sqref="G13:I43">
    <cfRule type="expression" dxfId="33" priority="58">
      <formula>$G13=7</formula>
    </cfRule>
    <cfRule type="expression" dxfId="32" priority="59">
      <formula>$G13=1</formula>
    </cfRule>
    <cfRule type="expression" dxfId="31" priority="60">
      <formula>COUNTIF(祝日,G13)=1</formula>
    </cfRule>
  </conditionalFormatting>
  <conditionalFormatting sqref="G54:I84">
    <cfRule type="expression" dxfId="30" priority="13">
      <formula>$G54=7</formula>
    </cfRule>
    <cfRule type="expression" dxfId="29" priority="14">
      <formula>$G54=1</formula>
    </cfRule>
    <cfRule type="expression" dxfId="28" priority="15">
      <formula>COUNTIF(祝日,G54)=1</formula>
    </cfRule>
  </conditionalFormatting>
  <conditionalFormatting sqref="H6:K11">
    <cfRule type="cellIs" dxfId="27" priority="26" operator="equal">
      <formula>0</formula>
    </cfRule>
  </conditionalFormatting>
  <conditionalFormatting sqref="H47:K52">
    <cfRule type="cellIs" dxfId="26" priority="5" operator="equal">
      <formula>0</formula>
    </cfRule>
  </conditionalFormatting>
  <conditionalFormatting sqref="L13:N43">
    <cfRule type="expression" dxfId="25" priority="55">
      <formula>$L13=7</formula>
    </cfRule>
    <cfRule type="expression" dxfId="24" priority="56">
      <formula>$L13=1</formula>
    </cfRule>
    <cfRule type="expression" dxfId="23" priority="57">
      <formula>COUNTIF(祝日,L13)=1</formula>
    </cfRule>
  </conditionalFormatting>
  <conditionalFormatting sqref="L54:N84">
    <cfRule type="expression" dxfId="22" priority="10">
      <formula>$L54=7</formula>
    </cfRule>
    <cfRule type="expression" dxfId="21" priority="11">
      <formula>$L54=1</formula>
    </cfRule>
    <cfRule type="expression" dxfId="20" priority="12">
      <formula>COUNTIF(祝日,L54)=1</formula>
    </cfRule>
  </conditionalFormatting>
  <conditionalFormatting sqref="M6:P11">
    <cfRule type="cellIs" dxfId="19" priority="25" operator="equal">
      <formula>0</formula>
    </cfRule>
  </conditionalFormatting>
  <conditionalFormatting sqref="M47:P52">
    <cfRule type="cellIs" dxfId="18" priority="4" operator="equal">
      <formula>0</formula>
    </cfRule>
  </conditionalFormatting>
  <conditionalFormatting sqref="Q13:S43">
    <cfRule type="expression" dxfId="17" priority="52">
      <formula>$Q13=7</formula>
    </cfRule>
    <cfRule type="expression" dxfId="16" priority="53">
      <formula>$Q13=1</formula>
    </cfRule>
    <cfRule type="expression" dxfId="15" priority="54">
      <formula>COUNTIF(祝日,Q13)=1</formula>
    </cfRule>
  </conditionalFormatting>
  <conditionalFormatting sqref="Q54:S72 R73:S74 Q75:S84">
    <cfRule type="expression" dxfId="14" priority="7">
      <formula>$Q54=7</formula>
    </cfRule>
    <cfRule type="expression" dxfId="13" priority="8">
      <formula>$Q54=1</formula>
    </cfRule>
    <cfRule type="expression" dxfId="12" priority="9">
      <formula>COUNTIF(祝日,Q54)=1</formula>
    </cfRule>
  </conditionalFormatting>
  <conditionalFormatting sqref="R6:U11">
    <cfRule type="cellIs" dxfId="11" priority="24" operator="equal">
      <formula>0</formula>
    </cfRule>
  </conditionalFormatting>
  <conditionalFormatting sqref="R47:U52">
    <cfRule type="cellIs" dxfId="10" priority="3" operator="equal">
      <formula>0</formula>
    </cfRule>
  </conditionalFormatting>
  <conditionalFormatting sqref="V13:X43 V54:X84">
    <cfRule type="expression" dxfId="9" priority="49">
      <formula>$V13=7</formula>
    </cfRule>
    <cfRule type="expression" dxfId="8" priority="50">
      <formula>$V13=1</formula>
    </cfRule>
    <cfRule type="expression" dxfId="7" priority="51">
      <formula>COUNTIF(祝日,V13)=1</formula>
    </cfRule>
  </conditionalFormatting>
  <conditionalFormatting sqref="W6:Z11">
    <cfRule type="cellIs" dxfId="6" priority="23" operator="equal">
      <formula>0</formula>
    </cfRule>
  </conditionalFormatting>
  <conditionalFormatting sqref="W47:Z52">
    <cfRule type="cellIs" dxfId="5" priority="2" operator="equal">
      <formula>0</formula>
    </cfRule>
  </conditionalFormatting>
  <conditionalFormatting sqref="AA13:AC43 AA54:AC84">
    <cfRule type="expression" dxfId="4" priority="46">
      <formula>$AA13=7</formula>
    </cfRule>
    <cfRule type="expression" dxfId="3" priority="47">
      <formula>$AA13=1</formula>
    </cfRule>
    <cfRule type="expression" dxfId="2" priority="48">
      <formula>COUNTIF(祝日,AA13)=1</formula>
    </cfRule>
  </conditionalFormatting>
  <conditionalFormatting sqref="AB6:AE11">
    <cfRule type="cellIs" dxfId="1" priority="22" operator="equal">
      <formula>0</formula>
    </cfRule>
  </conditionalFormatting>
  <conditionalFormatting sqref="AB47:AE52">
    <cfRule type="cellIs" dxfId="0" priority="1" operator="equal">
      <formula>0</formula>
    </cfRule>
  </conditionalFormatting>
  <dataValidations count="1">
    <dataValidation type="list" allowBlank="1" showInputMessage="1" showErrorMessage="1" sqref="C2" xr:uid="{17614668-CAEF-4676-BDCE-8F4A33CEBC93}">
      <formula1>"2026,2027,2028,2029,2030,2031,2032,2033,2034,2035"</formula1>
    </dataValidation>
  </dataValidations>
  <pageMargins left="0.7" right="0.7" top="0.75" bottom="0.75" header="0.3" footer="0.3"/>
  <pageSetup paperSize="9" scale="53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78"/>
  <sheetViews>
    <sheetView showGridLines="0" zoomScale="70" zoomScaleNormal="70" workbookViewId="0">
      <selection activeCell="H23" sqref="H23"/>
    </sheetView>
  </sheetViews>
  <sheetFormatPr baseColWidth="10" defaultColWidth="8.83203125" defaultRowHeight="18"/>
  <cols>
    <col min="2" max="2" width="21.1640625" customWidth="1"/>
    <col min="3" max="3" width="18.5" bestFit="1" customWidth="1"/>
    <col min="4" max="4" width="14.33203125" bestFit="1" customWidth="1"/>
    <col min="5" max="5" width="19" customWidth="1"/>
    <col min="6" max="6" width="14.33203125" bestFit="1" customWidth="1"/>
    <col min="8" max="8" width="14.33203125" bestFit="1" customWidth="1"/>
    <col min="10" max="10" width="14.33203125" bestFit="1" customWidth="1"/>
    <col min="12" max="12" width="16.1640625" bestFit="1" customWidth="1"/>
    <col min="14" max="14" width="16.1640625" bestFit="1" customWidth="1"/>
    <col min="16" max="16" width="16.1640625" bestFit="1" customWidth="1"/>
    <col min="18" max="18" width="16.1640625" bestFit="1" customWidth="1"/>
    <col min="20" max="20" width="16.1640625" bestFit="1" customWidth="1"/>
  </cols>
  <sheetData>
    <row r="2" spans="2:3" ht="21">
      <c r="B2" s="45">
        <v>46023</v>
      </c>
      <c r="C2" s="46" t="s">
        <v>1</v>
      </c>
    </row>
    <row r="3" spans="2:3" ht="21">
      <c r="B3" s="45">
        <v>46034</v>
      </c>
      <c r="C3" s="46" t="s">
        <v>2</v>
      </c>
    </row>
    <row r="4" spans="2:3" ht="21">
      <c r="B4" s="45">
        <v>46064</v>
      </c>
      <c r="C4" s="46" t="s">
        <v>3</v>
      </c>
    </row>
    <row r="5" spans="2:3" ht="21">
      <c r="B5" s="45">
        <v>46076</v>
      </c>
      <c r="C5" s="46" t="s">
        <v>4</v>
      </c>
    </row>
    <row r="6" spans="2:3" ht="21">
      <c r="B6" s="45">
        <v>46101</v>
      </c>
      <c r="C6" s="46" t="s">
        <v>5</v>
      </c>
    </row>
    <row r="7" spans="2:3" ht="21">
      <c r="B7" s="45">
        <v>46141</v>
      </c>
      <c r="C7" s="46" t="s">
        <v>6</v>
      </c>
    </row>
    <row r="8" spans="2:3" ht="21">
      <c r="B8" s="45">
        <v>46145</v>
      </c>
      <c r="C8" s="46" t="s">
        <v>7</v>
      </c>
    </row>
    <row r="9" spans="2:3" ht="21">
      <c r="B9" s="45">
        <v>46146</v>
      </c>
      <c r="C9" s="46" t="s">
        <v>8</v>
      </c>
    </row>
    <row r="10" spans="2:3" ht="21">
      <c r="B10" s="45">
        <v>46147</v>
      </c>
      <c r="C10" s="46" t="s">
        <v>9</v>
      </c>
    </row>
    <row r="11" spans="2:3" ht="21">
      <c r="B11" s="45">
        <v>46148</v>
      </c>
      <c r="C11" s="46" t="s">
        <v>17</v>
      </c>
    </row>
    <row r="12" spans="2:3" ht="21">
      <c r="B12" s="45">
        <v>46223</v>
      </c>
      <c r="C12" s="46" t="s">
        <v>10</v>
      </c>
    </row>
    <row r="13" spans="2:3" ht="21">
      <c r="B13" s="45">
        <v>46245</v>
      </c>
      <c r="C13" s="46" t="s">
        <v>11</v>
      </c>
    </row>
    <row r="14" spans="2:3" ht="21">
      <c r="B14" s="45">
        <v>46286</v>
      </c>
      <c r="C14" s="46" t="s">
        <v>12</v>
      </c>
    </row>
    <row r="15" spans="2:3" ht="21">
      <c r="B15" s="45">
        <v>46287</v>
      </c>
      <c r="C15" s="46" t="s">
        <v>19</v>
      </c>
    </row>
    <row r="16" spans="2:3" ht="21">
      <c r="B16" s="45">
        <v>46288</v>
      </c>
      <c r="C16" s="46" t="s">
        <v>13</v>
      </c>
    </row>
    <row r="17" spans="2:3" ht="21">
      <c r="B17" s="45">
        <v>46307</v>
      </c>
      <c r="C17" s="46" t="s">
        <v>14</v>
      </c>
    </row>
    <row r="18" spans="2:3" ht="21">
      <c r="B18" s="45">
        <v>46329</v>
      </c>
      <c r="C18" s="46" t="s">
        <v>15</v>
      </c>
    </row>
    <row r="19" spans="2:3" ht="21">
      <c r="B19" s="45">
        <v>46349</v>
      </c>
      <c r="C19" s="46" t="s">
        <v>16</v>
      </c>
    </row>
    <row r="20" spans="2:3" ht="21">
      <c r="B20" s="45">
        <v>46388</v>
      </c>
      <c r="C20" s="46" t="s">
        <v>1</v>
      </c>
    </row>
    <row r="21" spans="2:3" ht="21">
      <c r="B21" s="45">
        <v>46398</v>
      </c>
      <c r="C21" s="46" t="s">
        <v>2</v>
      </c>
    </row>
    <row r="22" spans="2:3" ht="21">
      <c r="B22" s="45">
        <v>46429</v>
      </c>
      <c r="C22" s="46" t="s">
        <v>3</v>
      </c>
    </row>
    <row r="23" spans="2:3" ht="21">
      <c r="B23" s="45">
        <v>46441</v>
      </c>
      <c r="C23" s="46" t="s">
        <v>4</v>
      </c>
    </row>
    <row r="24" spans="2:3" ht="21">
      <c r="B24" s="45">
        <v>46467</v>
      </c>
      <c r="C24" s="46" t="s">
        <v>5</v>
      </c>
    </row>
    <row r="25" spans="2:3" ht="21">
      <c r="B25" s="45">
        <v>46468</v>
      </c>
      <c r="C25" s="46" t="s">
        <v>17</v>
      </c>
    </row>
    <row r="26" spans="2:3" ht="21">
      <c r="B26" s="45">
        <v>46506</v>
      </c>
      <c r="C26" s="46" t="s">
        <v>6</v>
      </c>
    </row>
    <row r="27" spans="2:3" ht="21">
      <c r="B27" s="45">
        <v>46510</v>
      </c>
      <c r="C27" s="46" t="s">
        <v>7</v>
      </c>
    </row>
    <row r="28" spans="2:3" ht="21">
      <c r="B28" s="45">
        <v>46511</v>
      </c>
      <c r="C28" s="46" t="s">
        <v>8</v>
      </c>
    </row>
    <row r="29" spans="2:3" ht="21">
      <c r="B29" s="45">
        <v>46512</v>
      </c>
      <c r="C29" s="46" t="s">
        <v>9</v>
      </c>
    </row>
    <row r="30" spans="2:3" ht="21">
      <c r="B30" s="45">
        <v>46587</v>
      </c>
      <c r="C30" s="46" t="s">
        <v>10</v>
      </c>
    </row>
    <row r="31" spans="2:3" ht="21">
      <c r="B31" s="45">
        <v>46610</v>
      </c>
      <c r="C31" s="46" t="s">
        <v>11</v>
      </c>
    </row>
    <row r="32" spans="2:3" ht="21">
      <c r="B32" s="45">
        <v>46650</v>
      </c>
      <c r="C32" s="46" t="s">
        <v>12</v>
      </c>
    </row>
    <row r="33" spans="2:3" ht="21">
      <c r="B33" s="45">
        <v>46653</v>
      </c>
      <c r="C33" s="46" t="s">
        <v>13</v>
      </c>
    </row>
    <row r="34" spans="2:3" ht="21">
      <c r="B34" s="45">
        <v>46671</v>
      </c>
      <c r="C34" s="46" t="s">
        <v>14</v>
      </c>
    </row>
    <row r="35" spans="2:3" ht="21">
      <c r="B35" s="45">
        <v>46694</v>
      </c>
      <c r="C35" s="46" t="s">
        <v>15</v>
      </c>
    </row>
    <row r="36" spans="2:3" ht="21">
      <c r="B36" s="45">
        <v>46714</v>
      </c>
      <c r="C36" s="46" t="s">
        <v>16</v>
      </c>
    </row>
    <row r="37" spans="2:3" ht="21">
      <c r="B37" s="45">
        <v>46753</v>
      </c>
      <c r="C37" s="46" t="s">
        <v>1</v>
      </c>
    </row>
    <row r="38" spans="2:3" ht="21">
      <c r="B38" s="45">
        <v>46762</v>
      </c>
      <c r="C38" s="46" t="s">
        <v>2</v>
      </c>
    </row>
    <row r="39" spans="2:3" ht="21">
      <c r="B39" s="45">
        <v>46794</v>
      </c>
      <c r="C39" s="46" t="s">
        <v>3</v>
      </c>
    </row>
    <row r="40" spans="2:3" ht="21">
      <c r="B40" s="45">
        <v>46806</v>
      </c>
      <c r="C40" s="46" t="s">
        <v>4</v>
      </c>
    </row>
    <row r="41" spans="2:3" ht="21">
      <c r="B41" s="45">
        <v>46832</v>
      </c>
      <c r="C41" s="46" t="s">
        <v>5</v>
      </c>
    </row>
    <row r="42" spans="2:3" ht="21">
      <c r="B42" s="45">
        <v>46872</v>
      </c>
      <c r="C42" s="46" t="s">
        <v>6</v>
      </c>
    </row>
    <row r="43" spans="2:3" ht="21">
      <c r="B43" s="45">
        <v>46876</v>
      </c>
      <c r="C43" s="46" t="s">
        <v>7</v>
      </c>
    </row>
    <row r="44" spans="2:3" ht="21">
      <c r="B44" s="45">
        <v>46877</v>
      </c>
      <c r="C44" s="46" t="s">
        <v>8</v>
      </c>
    </row>
    <row r="45" spans="2:3" ht="21">
      <c r="B45" s="45">
        <v>46878</v>
      </c>
      <c r="C45" s="46" t="s">
        <v>9</v>
      </c>
    </row>
    <row r="46" spans="2:3" ht="21">
      <c r="B46" s="45">
        <v>46951</v>
      </c>
      <c r="C46" s="46" t="s">
        <v>10</v>
      </c>
    </row>
    <row r="47" spans="2:3" ht="21">
      <c r="B47" s="45">
        <v>46976</v>
      </c>
      <c r="C47" s="46" t="s">
        <v>11</v>
      </c>
    </row>
    <row r="48" spans="2:3" ht="21">
      <c r="B48" s="45">
        <v>47014</v>
      </c>
      <c r="C48" s="46" t="s">
        <v>12</v>
      </c>
    </row>
    <row r="49" spans="2:3" ht="21">
      <c r="B49" s="45">
        <v>47018</v>
      </c>
      <c r="C49" s="46" t="s">
        <v>13</v>
      </c>
    </row>
    <row r="50" spans="2:3" ht="21">
      <c r="B50" s="45">
        <v>47035</v>
      </c>
      <c r="C50" s="46" t="s">
        <v>14</v>
      </c>
    </row>
    <row r="51" spans="2:3" ht="21">
      <c r="B51" s="45">
        <v>47060</v>
      </c>
      <c r="C51" s="46" t="s">
        <v>15</v>
      </c>
    </row>
    <row r="52" spans="2:3" ht="21">
      <c r="B52" s="45">
        <v>47080</v>
      </c>
      <c r="C52" s="46" t="s">
        <v>16</v>
      </c>
    </row>
    <row r="53" spans="2:3" ht="21">
      <c r="B53" s="45">
        <v>47119</v>
      </c>
      <c r="C53" s="46" t="s">
        <v>1</v>
      </c>
    </row>
    <row r="54" spans="2:3" ht="21">
      <c r="B54" s="45">
        <v>47126</v>
      </c>
      <c r="C54" s="46" t="s">
        <v>2</v>
      </c>
    </row>
    <row r="55" spans="2:3" ht="21">
      <c r="B55" s="45">
        <v>47160</v>
      </c>
      <c r="C55" s="46" t="s">
        <v>3</v>
      </c>
    </row>
    <row r="56" spans="2:3" ht="21">
      <c r="B56" s="45">
        <v>47161</v>
      </c>
      <c r="C56" s="46" t="s">
        <v>17</v>
      </c>
    </row>
    <row r="57" spans="2:3" ht="21">
      <c r="B57" s="45">
        <v>47172</v>
      </c>
      <c r="C57" s="46" t="s">
        <v>4</v>
      </c>
    </row>
    <row r="58" spans="2:3" ht="21">
      <c r="B58" s="45">
        <v>47197</v>
      </c>
      <c r="C58" s="46" t="s">
        <v>5</v>
      </c>
    </row>
    <row r="59" spans="2:3" ht="21">
      <c r="B59" s="45">
        <v>47237</v>
      </c>
      <c r="C59" s="46" t="s">
        <v>6</v>
      </c>
    </row>
    <row r="60" spans="2:3" ht="21">
      <c r="B60" s="45">
        <v>47238</v>
      </c>
      <c r="C60" s="46" t="s">
        <v>17</v>
      </c>
    </row>
    <row r="61" spans="2:3" ht="21">
      <c r="B61" s="45">
        <v>47241</v>
      </c>
      <c r="C61" s="46" t="s">
        <v>7</v>
      </c>
    </row>
    <row r="62" spans="2:3" ht="21">
      <c r="B62" s="45">
        <v>47242</v>
      </c>
      <c r="C62" s="46" t="s">
        <v>8</v>
      </c>
    </row>
    <row r="63" spans="2:3" ht="21">
      <c r="B63" s="45">
        <v>47243</v>
      </c>
      <c r="C63" s="46" t="s">
        <v>9</v>
      </c>
    </row>
    <row r="64" spans="2:3" ht="21">
      <c r="B64" s="45">
        <v>47315</v>
      </c>
      <c r="C64" s="46" t="s">
        <v>10</v>
      </c>
    </row>
    <row r="65" spans="2:3" ht="21">
      <c r="B65" s="45">
        <v>47341</v>
      </c>
      <c r="C65" s="46" t="s">
        <v>11</v>
      </c>
    </row>
    <row r="66" spans="2:3" ht="21">
      <c r="B66" s="45">
        <v>47378</v>
      </c>
      <c r="C66" s="46" t="s">
        <v>12</v>
      </c>
    </row>
    <row r="67" spans="2:3" ht="21">
      <c r="B67" s="45">
        <v>47384</v>
      </c>
      <c r="C67" s="46" t="s">
        <v>13</v>
      </c>
    </row>
    <row r="68" spans="2:3" ht="21">
      <c r="B68" s="45">
        <v>47385</v>
      </c>
      <c r="C68" s="46" t="s">
        <v>17</v>
      </c>
    </row>
    <row r="69" spans="2:3" ht="21">
      <c r="B69" s="45">
        <v>47399</v>
      </c>
      <c r="C69" s="46" t="s">
        <v>14</v>
      </c>
    </row>
    <row r="70" spans="2:3" ht="21">
      <c r="B70" s="45">
        <v>47425</v>
      </c>
      <c r="C70" s="46" t="s">
        <v>15</v>
      </c>
    </row>
    <row r="71" spans="2:3" ht="21">
      <c r="B71" s="45">
        <v>47445</v>
      </c>
      <c r="C71" s="46" t="s">
        <v>16</v>
      </c>
    </row>
    <row r="72" spans="2:3" ht="21">
      <c r="B72" s="45">
        <v>47484</v>
      </c>
      <c r="C72" s="46" t="s">
        <v>1</v>
      </c>
    </row>
    <row r="73" spans="2:3" ht="21">
      <c r="B73" s="45">
        <v>47497</v>
      </c>
      <c r="C73" s="46" t="s">
        <v>2</v>
      </c>
    </row>
    <row r="74" spans="2:3" ht="21">
      <c r="B74" s="45">
        <v>47525</v>
      </c>
      <c r="C74" s="46" t="s">
        <v>3</v>
      </c>
    </row>
    <row r="75" spans="2:3" ht="21">
      <c r="B75" s="45">
        <v>47537</v>
      </c>
      <c r="C75" s="46" t="s">
        <v>4</v>
      </c>
    </row>
    <row r="76" spans="2:3" ht="21">
      <c r="B76" s="45">
        <v>47562</v>
      </c>
      <c r="C76" s="46" t="s">
        <v>5</v>
      </c>
    </row>
    <row r="77" spans="2:3" ht="21">
      <c r="B77" s="45">
        <v>47602</v>
      </c>
      <c r="C77" s="46" t="s">
        <v>6</v>
      </c>
    </row>
    <row r="78" spans="2:3" ht="21">
      <c r="B78" s="45">
        <v>47606</v>
      </c>
      <c r="C78" s="46" t="s">
        <v>7</v>
      </c>
    </row>
    <row r="79" spans="2:3" ht="21">
      <c r="B79" s="45">
        <v>47607</v>
      </c>
      <c r="C79" s="46" t="s">
        <v>8</v>
      </c>
    </row>
    <row r="80" spans="2:3" ht="21">
      <c r="B80" s="45">
        <v>47608</v>
      </c>
      <c r="C80" s="46" t="s">
        <v>9</v>
      </c>
    </row>
    <row r="81" spans="2:3" ht="21">
      <c r="B81" s="45">
        <v>47609</v>
      </c>
      <c r="C81" s="46" t="s">
        <v>17</v>
      </c>
    </row>
    <row r="82" spans="2:3" ht="21">
      <c r="B82" s="45">
        <v>47679</v>
      </c>
      <c r="C82" s="46" t="s">
        <v>10</v>
      </c>
    </row>
    <row r="83" spans="2:3" ht="21">
      <c r="B83" s="45">
        <v>47706</v>
      </c>
      <c r="C83" s="46" t="s">
        <v>11</v>
      </c>
    </row>
    <row r="84" spans="2:3" ht="21">
      <c r="B84" s="45">
        <v>47707</v>
      </c>
      <c r="C84" s="46" t="s">
        <v>17</v>
      </c>
    </row>
    <row r="85" spans="2:3" ht="21">
      <c r="B85" s="45">
        <v>47742</v>
      </c>
      <c r="C85" s="46" t="s">
        <v>12</v>
      </c>
    </row>
    <row r="86" spans="2:3" ht="21">
      <c r="B86" s="45">
        <v>47749</v>
      </c>
      <c r="C86" s="46" t="s">
        <v>13</v>
      </c>
    </row>
    <row r="87" spans="2:3" ht="21">
      <c r="B87" s="45">
        <v>47770</v>
      </c>
      <c r="C87" s="46" t="s">
        <v>14</v>
      </c>
    </row>
    <row r="88" spans="2:3" ht="21">
      <c r="B88" s="45">
        <v>47790</v>
      </c>
      <c r="C88" s="46" t="s">
        <v>15</v>
      </c>
    </row>
    <row r="89" spans="2:3" ht="21">
      <c r="B89" s="45">
        <v>47791</v>
      </c>
      <c r="C89" s="46" t="s">
        <v>17</v>
      </c>
    </row>
    <row r="90" spans="2:3" ht="21">
      <c r="B90" s="45">
        <v>47810</v>
      </c>
      <c r="C90" s="46" t="s">
        <v>16</v>
      </c>
    </row>
    <row r="91" spans="2:3">
      <c r="B91" s="47">
        <v>47849</v>
      </c>
      <c r="C91" s="48" t="s">
        <v>1</v>
      </c>
    </row>
    <row r="92" spans="2:3">
      <c r="B92" s="47">
        <v>47861</v>
      </c>
      <c r="C92" s="48" t="s">
        <v>2</v>
      </c>
    </row>
    <row r="93" spans="2:3">
      <c r="B93" s="47">
        <v>47890</v>
      </c>
      <c r="C93" s="48" t="s">
        <v>3</v>
      </c>
    </row>
    <row r="94" spans="2:3">
      <c r="B94" s="47">
        <v>47902</v>
      </c>
      <c r="C94" s="48" t="s">
        <v>4</v>
      </c>
    </row>
    <row r="95" spans="2:3">
      <c r="B95" s="47">
        <v>47903</v>
      </c>
      <c r="C95" s="48" t="s">
        <v>17</v>
      </c>
    </row>
    <row r="96" spans="2:3">
      <c r="B96" s="47">
        <v>47928</v>
      </c>
      <c r="C96" s="48" t="s">
        <v>5</v>
      </c>
    </row>
    <row r="97" spans="2:3">
      <c r="B97" s="47">
        <v>47967</v>
      </c>
      <c r="C97" s="48" t="s">
        <v>6</v>
      </c>
    </row>
    <row r="98" spans="2:3">
      <c r="B98" s="47">
        <v>47971</v>
      </c>
      <c r="C98" s="48" t="s">
        <v>7</v>
      </c>
    </row>
    <row r="99" spans="2:3">
      <c r="B99" s="47">
        <v>47972</v>
      </c>
      <c r="C99" s="48" t="s">
        <v>8</v>
      </c>
    </row>
    <row r="100" spans="2:3">
      <c r="B100" s="47">
        <v>47973</v>
      </c>
      <c r="C100" s="48" t="s">
        <v>9</v>
      </c>
    </row>
    <row r="101" spans="2:3">
      <c r="B101" s="47">
        <v>47974</v>
      </c>
      <c r="C101" s="48" t="s">
        <v>17</v>
      </c>
    </row>
    <row r="102" spans="2:3">
      <c r="B102" s="47">
        <v>48050</v>
      </c>
      <c r="C102" s="48" t="s">
        <v>10</v>
      </c>
    </row>
    <row r="103" spans="2:3">
      <c r="B103" s="47">
        <v>48071</v>
      </c>
      <c r="C103" s="48" t="s">
        <v>11</v>
      </c>
    </row>
    <row r="104" spans="2:3">
      <c r="B104" s="47">
        <v>48106</v>
      </c>
      <c r="C104" s="48" t="s">
        <v>12</v>
      </c>
    </row>
    <row r="105" spans="2:3">
      <c r="B105" s="47">
        <v>48114</v>
      </c>
      <c r="C105" s="48" t="s">
        <v>13</v>
      </c>
    </row>
    <row r="106" spans="2:3" ht="30">
      <c r="B106" s="47">
        <v>48134</v>
      </c>
      <c r="C106" s="48" t="s">
        <v>18</v>
      </c>
    </row>
    <row r="107" spans="2:3">
      <c r="B107" s="47">
        <v>48155</v>
      </c>
      <c r="C107" s="48" t="s">
        <v>15</v>
      </c>
    </row>
    <row r="108" spans="2:3">
      <c r="B108" s="47">
        <v>48175</v>
      </c>
      <c r="C108" s="48" t="s">
        <v>16</v>
      </c>
    </row>
    <row r="109" spans="2:3">
      <c r="B109" s="47">
        <v>48176</v>
      </c>
      <c r="C109" s="48" t="s">
        <v>17</v>
      </c>
    </row>
    <row r="110" spans="2:3">
      <c r="B110" s="47">
        <v>48214</v>
      </c>
      <c r="C110" s="48" t="s">
        <v>1</v>
      </c>
    </row>
    <row r="111" spans="2:3">
      <c r="B111" s="47">
        <v>48225</v>
      </c>
      <c r="C111" s="48" t="s">
        <v>2</v>
      </c>
    </row>
    <row r="112" spans="2:3">
      <c r="B112" s="47">
        <v>48255</v>
      </c>
      <c r="C112" s="48" t="s">
        <v>3</v>
      </c>
    </row>
    <row r="113" spans="2:3">
      <c r="B113" s="47">
        <v>48267</v>
      </c>
      <c r="C113" s="48" t="s">
        <v>4</v>
      </c>
    </row>
    <row r="114" spans="2:3">
      <c r="B114" s="47">
        <v>48293</v>
      </c>
      <c r="C114" s="48" t="s">
        <v>5</v>
      </c>
    </row>
    <row r="115" spans="2:3">
      <c r="B115" s="47">
        <v>48333</v>
      </c>
      <c r="C115" s="48" t="s">
        <v>6</v>
      </c>
    </row>
    <row r="116" spans="2:3">
      <c r="B116" s="47">
        <v>48337</v>
      </c>
      <c r="C116" s="48" t="s">
        <v>7</v>
      </c>
    </row>
    <row r="117" spans="2:3">
      <c r="B117" s="47">
        <v>48338</v>
      </c>
      <c r="C117" s="48" t="s">
        <v>8</v>
      </c>
    </row>
    <row r="118" spans="2:3">
      <c r="B118" s="47">
        <v>48339</v>
      </c>
      <c r="C118" s="48" t="s">
        <v>9</v>
      </c>
    </row>
    <row r="119" spans="2:3">
      <c r="B119" s="47">
        <v>48414</v>
      </c>
      <c r="C119" s="48" t="s">
        <v>10</v>
      </c>
    </row>
    <row r="120" spans="2:3">
      <c r="B120" s="47">
        <v>48437</v>
      </c>
      <c r="C120" s="48" t="s">
        <v>11</v>
      </c>
    </row>
    <row r="121" spans="2:3">
      <c r="B121" s="47">
        <v>48477</v>
      </c>
      <c r="C121" s="48" t="s">
        <v>12</v>
      </c>
    </row>
    <row r="122" spans="2:3">
      <c r="B122" s="47">
        <v>48479</v>
      </c>
      <c r="C122" s="48" t="s">
        <v>13</v>
      </c>
    </row>
    <row r="123" spans="2:3" ht="30">
      <c r="B123" s="47">
        <v>48498</v>
      </c>
      <c r="C123" s="48" t="s">
        <v>18</v>
      </c>
    </row>
    <row r="124" spans="2:3">
      <c r="B124" s="47">
        <v>48521</v>
      </c>
      <c r="C124" s="48" t="s">
        <v>15</v>
      </c>
    </row>
    <row r="125" spans="2:3">
      <c r="B125" s="47">
        <v>48541</v>
      </c>
      <c r="C125" s="48" t="s">
        <v>16</v>
      </c>
    </row>
    <row r="126" spans="2:3">
      <c r="B126" s="47">
        <v>48580</v>
      </c>
      <c r="C126" s="48" t="s">
        <v>1</v>
      </c>
    </row>
    <row r="127" spans="2:3">
      <c r="B127" s="47">
        <v>48589</v>
      </c>
      <c r="C127" s="48" t="s">
        <v>2</v>
      </c>
    </row>
    <row r="128" spans="2:3">
      <c r="B128" s="47">
        <v>48621</v>
      </c>
      <c r="C128" s="48" t="s">
        <v>3</v>
      </c>
    </row>
    <row r="129" spans="2:3">
      <c r="B129" s="47">
        <v>48633</v>
      </c>
      <c r="C129" s="48" t="s">
        <v>4</v>
      </c>
    </row>
    <row r="130" spans="2:3">
      <c r="B130" s="47">
        <v>48658</v>
      </c>
      <c r="C130" s="48" t="s">
        <v>5</v>
      </c>
    </row>
    <row r="131" spans="2:3">
      <c r="B131" s="47">
        <v>48659</v>
      </c>
      <c r="C131" s="48" t="s">
        <v>17</v>
      </c>
    </row>
    <row r="132" spans="2:3">
      <c r="B132" s="47">
        <v>48698</v>
      </c>
      <c r="C132" s="48" t="s">
        <v>6</v>
      </c>
    </row>
    <row r="133" spans="2:3">
      <c r="B133" s="47">
        <v>48702</v>
      </c>
      <c r="C133" s="48" t="s">
        <v>7</v>
      </c>
    </row>
    <row r="134" spans="2:3">
      <c r="B134" s="47">
        <v>48703</v>
      </c>
      <c r="C134" s="48" t="s">
        <v>8</v>
      </c>
    </row>
    <row r="135" spans="2:3">
      <c r="B135" s="47">
        <v>48704</v>
      </c>
      <c r="C135" s="48" t="s">
        <v>9</v>
      </c>
    </row>
    <row r="136" spans="2:3">
      <c r="B136" s="47">
        <v>48778</v>
      </c>
      <c r="C136" s="48" t="s">
        <v>10</v>
      </c>
    </row>
    <row r="137" spans="2:3">
      <c r="B137" s="47">
        <v>48802</v>
      </c>
      <c r="C137" s="48" t="s">
        <v>11</v>
      </c>
    </row>
    <row r="138" spans="2:3">
      <c r="B138" s="47">
        <v>48841</v>
      </c>
      <c r="C138" s="48" t="s">
        <v>12</v>
      </c>
    </row>
    <row r="139" spans="2:3">
      <c r="B139" s="47">
        <v>48845</v>
      </c>
      <c r="C139" s="48" t="s">
        <v>13</v>
      </c>
    </row>
    <row r="140" spans="2:3" ht="30">
      <c r="B140" s="47">
        <v>48862</v>
      </c>
      <c r="C140" s="48" t="s">
        <v>18</v>
      </c>
    </row>
    <row r="141" spans="2:3">
      <c r="B141" s="47">
        <v>48886</v>
      </c>
      <c r="C141" s="48" t="s">
        <v>15</v>
      </c>
    </row>
    <row r="142" spans="2:3">
      <c r="B142" s="47">
        <v>48906</v>
      </c>
      <c r="C142" s="48" t="s">
        <v>16</v>
      </c>
    </row>
    <row r="143" spans="2:3">
      <c r="B143" s="47">
        <v>48945</v>
      </c>
      <c r="C143" s="48" t="s">
        <v>1</v>
      </c>
    </row>
    <row r="144" spans="2:3">
      <c r="B144" s="47">
        <v>48946</v>
      </c>
      <c r="C144" s="48" t="s">
        <v>17</v>
      </c>
    </row>
    <row r="145" spans="2:3">
      <c r="B145" s="47">
        <v>48953</v>
      </c>
      <c r="C145" s="48" t="s">
        <v>2</v>
      </c>
    </row>
    <row r="146" spans="2:3">
      <c r="B146" s="47">
        <v>48986</v>
      </c>
      <c r="C146" s="48" t="s">
        <v>3</v>
      </c>
    </row>
    <row r="147" spans="2:3">
      <c r="B147" s="47">
        <v>48998</v>
      </c>
      <c r="C147" s="48" t="s">
        <v>4</v>
      </c>
    </row>
    <row r="148" spans="2:3">
      <c r="B148" s="47">
        <v>49023</v>
      </c>
      <c r="C148" s="48" t="s">
        <v>5</v>
      </c>
    </row>
    <row r="149" spans="2:3">
      <c r="B149" s="47">
        <v>49063</v>
      </c>
      <c r="C149" s="48" t="s">
        <v>6</v>
      </c>
    </row>
    <row r="150" spans="2:3">
      <c r="B150" s="47">
        <v>49067</v>
      </c>
      <c r="C150" s="48" t="s">
        <v>7</v>
      </c>
    </row>
    <row r="151" spans="2:3">
      <c r="B151" s="47">
        <v>49068</v>
      </c>
      <c r="C151" s="48" t="s">
        <v>8</v>
      </c>
    </row>
    <row r="152" spans="2:3">
      <c r="B152" s="47">
        <v>49069</v>
      </c>
      <c r="C152" s="48" t="s">
        <v>9</v>
      </c>
    </row>
    <row r="153" spans="2:3">
      <c r="B153" s="47">
        <v>49142</v>
      </c>
      <c r="C153" s="48" t="s">
        <v>10</v>
      </c>
    </row>
    <row r="154" spans="2:3">
      <c r="B154" s="47">
        <v>49167</v>
      </c>
      <c r="C154" s="48" t="s">
        <v>11</v>
      </c>
    </row>
    <row r="155" spans="2:3">
      <c r="B155" s="47">
        <v>49205</v>
      </c>
      <c r="C155" s="48" t="s">
        <v>12</v>
      </c>
    </row>
    <row r="156" spans="2:3">
      <c r="B156" s="47">
        <v>49210</v>
      </c>
      <c r="C156" s="48" t="s">
        <v>13</v>
      </c>
    </row>
    <row r="157" spans="2:3" ht="30">
      <c r="B157" s="47">
        <v>49226</v>
      </c>
      <c r="C157" s="48" t="s">
        <v>18</v>
      </c>
    </row>
    <row r="158" spans="2:3">
      <c r="B158" s="47">
        <v>49251</v>
      </c>
      <c r="C158" s="48" t="s">
        <v>15</v>
      </c>
    </row>
    <row r="159" spans="2:3">
      <c r="B159" s="47">
        <v>49271</v>
      </c>
      <c r="C159" s="48" t="s">
        <v>16</v>
      </c>
    </row>
    <row r="160" spans="2:3">
      <c r="B160" s="47">
        <v>49310</v>
      </c>
      <c r="C160" s="48" t="s">
        <v>1</v>
      </c>
    </row>
    <row r="161" spans="2:3">
      <c r="B161" s="47">
        <v>49317</v>
      </c>
      <c r="C161" s="48" t="s">
        <v>2</v>
      </c>
    </row>
    <row r="162" spans="2:3">
      <c r="B162" s="47">
        <v>49351</v>
      </c>
      <c r="C162" s="48" t="s">
        <v>3</v>
      </c>
    </row>
    <row r="163" spans="2:3">
      <c r="B163" s="47">
        <v>49352</v>
      </c>
      <c r="C163" s="48" t="s">
        <v>17</v>
      </c>
    </row>
    <row r="164" spans="2:3">
      <c r="B164" s="47">
        <v>49363</v>
      </c>
      <c r="C164" s="48" t="s">
        <v>4</v>
      </c>
    </row>
    <row r="165" spans="2:3">
      <c r="B165" s="47">
        <v>49389</v>
      </c>
      <c r="C165" s="48" t="s">
        <v>5</v>
      </c>
    </row>
    <row r="166" spans="2:3">
      <c r="B166" s="47">
        <v>49428</v>
      </c>
      <c r="C166" s="48" t="s">
        <v>6</v>
      </c>
    </row>
    <row r="167" spans="2:3">
      <c r="B167" s="47">
        <v>49429</v>
      </c>
      <c r="C167" s="48" t="s">
        <v>17</v>
      </c>
    </row>
    <row r="168" spans="2:3">
      <c r="B168" s="47">
        <v>49432</v>
      </c>
      <c r="C168" s="48" t="s">
        <v>7</v>
      </c>
    </row>
    <row r="169" spans="2:3">
      <c r="B169" s="47">
        <v>49433</v>
      </c>
      <c r="C169" s="48" t="s">
        <v>8</v>
      </c>
    </row>
    <row r="170" spans="2:3">
      <c r="B170" s="47">
        <v>49434</v>
      </c>
      <c r="C170" s="48" t="s">
        <v>9</v>
      </c>
    </row>
    <row r="171" spans="2:3">
      <c r="B171" s="47">
        <v>49506</v>
      </c>
      <c r="C171" s="48" t="s">
        <v>10</v>
      </c>
    </row>
    <row r="172" spans="2:3">
      <c r="B172" s="47">
        <v>49532</v>
      </c>
      <c r="C172" s="48" t="s">
        <v>11</v>
      </c>
    </row>
    <row r="173" spans="2:3">
      <c r="B173" s="47">
        <v>49569</v>
      </c>
      <c r="C173" s="48" t="s">
        <v>12</v>
      </c>
    </row>
    <row r="174" spans="2:3">
      <c r="B174" s="47">
        <v>49575</v>
      </c>
      <c r="C174" s="48" t="s">
        <v>13</v>
      </c>
    </row>
    <row r="175" spans="2:3">
      <c r="B175" s="47">
        <v>49576</v>
      </c>
      <c r="C175" s="48" t="s">
        <v>17</v>
      </c>
    </row>
    <row r="176" spans="2:3" ht="30">
      <c r="B176" s="47">
        <v>49590</v>
      </c>
      <c r="C176" s="48" t="s">
        <v>18</v>
      </c>
    </row>
    <row r="177" spans="2:3">
      <c r="B177" s="47">
        <v>49616</v>
      </c>
      <c r="C177" s="48" t="s">
        <v>15</v>
      </c>
    </row>
    <row r="178" spans="2:3">
      <c r="B178" s="47">
        <v>49636</v>
      </c>
      <c r="C178" s="48" t="s">
        <v>16</v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入力</vt:lpstr>
      <vt:lpstr>特別費データ</vt:lpstr>
      <vt:lpstr>カレンダー</vt:lpstr>
      <vt:lpstr>祝日データ</vt:lpstr>
      <vt:lpstr>カレンダー!Print_Area</vt:lpstr>
      <vt:lpstr>祝日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赤井一亨</dc:creator>
  <cp:lastModifiedBy>Arita Akai</cp:lastModifiedBy>
  <cp:lastPrinted>2026-01-17T03:47:53Z</cp:lastPrinted>
  <dcterms:created xsi:type="dcterms:W3CDTF">2015-06-05T18:17:20Z</dcterms:created>
  <dcterms:modified xsi:type="dcterms:W3CDTF">2026-01-22T01:57:37Z</dcterms:modified>
</cp:coreProperties>
</file>