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arita/Desktop/貯蓄簿/"/>
    </mc:Choice>
  </mc:AlternateContent>
  <xr:revisionPtr revIDLastSave="0" documentId="13_ncr:1_{47C206A1-0CF8-9C47-9949-10D6FBB63566}" xr6:coauthVersionLast="47" xr6:coauthVersionMax="47" xr10:uidLastSave="{00000000-0000-0000-0000-000000000000}"/>
  <bookViews>
    <workbookView xWindow="0" yWindow="500" windowWidth="28800" windowHeight="15720" activeTab="3" xr2:uid="{00000000-000D-0000-FFFF-FFFF00000000}"/>
  </bookViews>
  <sheets>
    <sheet name="貯蓄" sheetId="3" r:id="rId1"/>
    <sheet name="グラフ" sheetId="6" r:id="rId2"/>
    <sheet name="入力" sheetId="1" r:id="rId3"/>
    <sheet name="設定" sheetId="2" r:id="rId4"/>
  </sheets>
  <definedNames>
    <definedName name="NativeTimeline_日付">#N/A</definedName>
    <definedName name="_xlnm.Print_Area" localSheetId="0">貯蓄!$B$2:$T$24</definedName>
    <definedName name="スライサー_口座">#N/A</definedName>
    <definedName name="スライサー_貯蓄名">#N/A</definedName>
  </definedNames>
  <calcPr calcId="191029"/>
  <pivotCaches>
    <pivotCache cacheId="29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8"/>
      </x15:timelineCacheRef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2" i="3" l="1"/>
  <c r="R18" i="3"/>
  <c r="R14" i="3"/>
  <c r="R10" i="3"/>
  <c r="R6" i="3"/>
  <c r="M22" i="3"/>
  <c r="M18" i="3"/>
  <c r="M14" i="3"/>
  <c r="M10" i="3"/>
  <c r="M6" i="3"/>
  <c r="H22" i="3"/>
  <c r="H18" i="3"/>
  <c r="H14" i="3"/>
  <c r="H10" i="3"/>
  <c r="H6" i="3"/>
  <c r="C22" i="3"/>
  <c r="C18" i="3"/>
  <c r="C14" i="3"/>
  <c r="C10" i="3"/>
  <c r="C6" i="3"/>
  <c r="C3" i="3"/>
  <c r="B3" i="3"/>
  <c r="D1" i="3"/>
  <c r="R24" i="3"/>
  <c r="T24" i="3" s="1"/>
  <c r="R20" i="3"/>
  <c r="T20" i="3" s="1"/>
  <c r="R16" i="3"/>
  <c r="T16" i="3" s="1"/>
  <c r="R12" i="3"/>
  <c r="T12" i="3" s="1"/>
  <c r="R8" i="3"/>
  <c r="M24" i="3"/>
  <c r="O24" i="3" s="1"/>
  <c r="M20" i="3"/>
  <c r="O20" i="3" s="1"/>
  <c r="M16" i="3"/>
  <c r="O16" i="3" s="1"/>
  <c r="M12" i="3"/>
  <c r="O12" i="3" s="1"/>
  <c r="M8" i="3"/>
  <c r="H24" i="3"/>
  <c r="J24" i="3" s="1"/>
  <c r="H20" i="3"/>
  <c r="J20" i="3" s="1"/>
  <c r="H16" i="3"/>
  <c r="J16" i="3" s="1"/>
  <c r="H12" i="3"/>
  <c r="J12" i="3" s="1"/>
  <c r="H8" i="3"/>
  <c r="S22" i="3"/>
  <c r="S18" i="3"/>
  <c r="S14" i="3"/>
  <c r="S10" i="3"/>
  <c r="S6" i="3"/>
  <c r="N22" i="3"/>
  <c r="N18" i="3"/>
  <c r="N14" i="3"/>
  <c r="N10" i="3"/>
  <c r="N6" i="3"/>
  <c r="I22" i="3"/>
  <c r="I18" i="3"/>
  <c r="I14" i="3"/>
  <c r="I10" i="3"/>
  <c r="I6" i="3"/>
  <c r="Q22" i="3"/>
  <c r="Q18" i="3"/>
  <c r="Q14" i="3"/>
  <c r="Q10" i="3"/>
  <c r="Q6" i="3"/>
  <c r="L22" i="3"/>
  <c r="L18" i="3"/>
  <c r="L14" i="3"/>
  <c r="L10" i="3"/>
  <c r="L6" i="3"/>
  <c r="G22" i="3"/>
  <c r="G18" i="3"/>
  <c r="G14" i="3"/>
  <c r="G10" i="3"/>
  <c r="G6" i="3"/>
  <c r="C24" i="3"/>
  <c r="C20" i="3"/>
  <c r="C16" i="3"/>
  <c r="C12" i="3"/>
  <c r="D22" i="3"/>
  <c r="D18" i="3"/>
  <c r="D14" i="3"/>
  <c r="D10" i="3"/>
  <c r="B22" i="3"/>
  <c r="B18" i="3"/>
  <c r="B14" i="3"/>
  <c r="B10" i="3"/>
  <c r="B6" i="3"/>
  <c r="D6" i="3"/>
  <c r="C8" i="3"/>
  <c r="I3" i="2"/>
  <c r="E6" i="3" l="1"/>
  <c r="D3" i="3"/>
  <c r="T14" i="3"/>
  <c r="B8" i="3"/>
  <c r="B12" i="3"/>
  <c r="Q24" i="3"/>
  <c r="Q20" i="3"/>
  <c r="Q16" i="3"/>
  <c r="L24" i="3"/>
  <c r="L20" i="3"/>
  <c r="L16" i="3"/>
  <c r="G24" i="3"/>
  <c r="G20" i="3"/>
  <c r="G16" i="3"/>
  <c r="B24" i="3"/>
  <c r="B20" i="3"/>
  <c r="B16" i="3"/>
  <c r="J10" i="3"/>
  <c r="J18" i="3"/>
  <c r="O14" i="3"/>
  <c r="J6" i="3"/>
  <c r="O6" i="3"/>
  <c r="T18" i="3"/>
  <c r="D8" i="3"/>
  <c r="O10" i="3"/>
  <c r="O18" i="3"/>
  <c r="G8" i="3"/>
  <c r="I16" i="3"/>
  <c r="I8" i="3"/>
  <c r="Q8" i="3"/>
  <c r="L8" i="3"/>
  <c r="T22" i="3"/>
  <c r="T10" i="3"/>
  <c r="T6" i="3"/>
  <c r="O22" i="3"/>
  <c r="J22" i="3"/>
  <c r="J14" i="3"/>
  <c r="Q12" i="3"/>
  <c r="S8" i="3"/>
  <c r="L12" i="3"/>
  <c r="S12" i="3"/>
  <c r="S16" i="3"/>
  <c r="S20" i="3"/>
  <c r="S24" i="3"/>
  <c r="N8" i="3"/>
  <c r="T8" i="3"/>
  <c r="G12" i="3"/>
  <c r="N12" i="3"/>
  <c r="N16" i="3"/>
  <c r="N20" i="3"/>
  <c r="N24" i="3"/>
  <c r="O8" i="3"/>
  <c r="I12" i="3"/>
  <c r="I20" i="3"/>
  <c r="I24" i="3"/>
  <c r="E14" i="3"/>
  <c r="E22" i="3"/>
  <c r="E10" i="3"/>
  <c r="E24" i="3"/>
  <c r="E20" i="3"/>
  <c r="E16" i="3"/>
  <c r="E12" i="3"/>
  <c r="E8" i="3"/>
  <c r="D24" i="3"/>
  <c r="D20" i="3"/>
  <c r="D16" i="3"/>
  <c r="D12" i="3"/>
  <c r="E18" i="3"/>
  <c r="J8" i="3" l="1"/>
</calcChain>
</file>

<file path=xl/sharedStrings.xml><?xml version="1.0" encoding="utf-8"?>
<sst xmlns="http://schemas.openxmlformats.org/spreadsheetml/2006/main" count="181" uniqueCount="43">
  <si>
    <t>貯蓄目標</t>
    <rPh sb="0" eb="2">
      <t>チョチク</t>
    </rPh>
    <rPh sb="2" eb="4">
      <t>モクヒョウ</t>
    </rPh>
    <phoneticPr fontId="1"/>
  </si>
  <si>
    <t>期限</t>
    <rPh sb="0" eb="2">
      <t>キゲン</t>
    </rPh>
    <phoneticPr fontId="1"/>
  </si>
  <si>
    <t>今日の日付</t>
    <rPh sb="0" eb="2">
      <t>キョウ</t>
    </rPh>
    <rPh sb="3" eb="5">
      <t>ヒヅケ</t>
    </rPh>
    <phoneticPr fontId="1"/>
  </si>
  <si>
    <t>目標金額</t>
    <rPh sb="0" eb="2">
      <t>モクヒョウ</t>
    </rPh>
    <rPh sb="2" eb="4">
      <t>キンガク</t>
    </rPh>
    <phoneticPr fontId="1"/>
  </si>
  <si>
    <t>金額</t>
    <rPh sb="0" eb="2">
      <t>キンガク</t>
    </rPh>
    <phoneticPr fontId="1"/>
  </si>
  <si>
    <t>貯蓄名</t>
    <rPh sb="0" eb="2">
      <t>チョチク</t>
    </rPh>
    <rPh sb="2" eb="3">
      <t>メイ</t>
    </rPh>
    <phoneticPr fontId="1"/>
  </si>
  <si>
    <t>口座</t>
    <rPh sb="0" eb="2">
      <t>コウザ</t>
    </rPh>
    <phoneticPr fontId="1"/>
  </si>
  <si>
    <t>現在の金額</t>
    <rPh sb="0" eb="2">
      <t>ゲンザイ</t>
    </rPh>
    <rPh sb="3" eb="5">
      <t>キンガク</t>
    </rPh>
    <phoneticPr fontId="1"/>
  </si>
  <si>
    <t>あと何日</t>
    <rPh sb="2" eb="4">
      <t>ナンニチ</t>
    </rPh>
    <phoneticPr fontId="1"/>
  </si>
  <si>
    <t>あと何か月</t>
    <rPh sb="2" eb="3">
      <t>ナン</t>
    </rPh>
    <rPh sb="4" eb="5">
      <t>ゲツ</t>
    </rPh>
    <phoneticPr fontId="1"/>
  </si>
  <si>
    <t>達成率</t>
    <rPh sb="0" eb="3">
      <t>タッセイリツ</t>
    </rPh>
    <phoneticPr fontId="1"/>
  </si>
  <si>
    <t>口座名</t>
    <rPh sb="0" eb="3">
      <t>コウザメイ</t>
    </rPh>
    <phoneticPr fontId="1"/>
  </si>
  <si>
    <t>日付</t>
    <rPh sb="0" eb="2">
      <t>ヒヅケ</t>
    </rPh>
    <phoneticPr fontId="1"/>
  </si>
  <si>
    <t>目標金額</t>
    <rPh sb="0" eb="4">
      <t>モクヒョウキンガク</t>
    </rPh>
    <phoneticPr fontId="1"/>
  </si>
  <si>
    <t>月の積立額</t>
    <rPh sb="0" eb="1">
      <t>ツキ</t>
    </rPh>
    <rPh sb="2" eb="5">
      <t>ツミタテガク</t>
    </rPh>
    <phoneticPr fontId="1"/>
  </si>
  <si>
    <t>1.貯蓄名</t>
    <rPh sb="2" eb="5">
      <t>チョチクメイ</t>
    </rPh>
    <phoneticPr fontId="1"/>
  </si>
  <si>
    <t>2.貯蓄名</t>
    <rPh sb="2" eb="5">
      <t>チョチクメイ</t>
    </rPh>
    <phoneticPr fontId="1"/>
  </si>
  <si>
    <t>3.貯蓄名</t>
    <rPh sb="2" eb="5">
      <t>チョチクメイ</t>
    </rPh>
    <phoneticPr fontId="1"/>
  </si>
  <si>
    <t>4.貯蓄名</t>
    <rPh sb="2" eb="5">
      <t>チョチクメイ</t>
    </rPh>
    <phoneticPr fontId="1"/>
  </si>
  <si>
    <t>5.貯蓄名</t>
    <rPh sb="2" eb="5">
      <t>チョチクメイ</t>
    </rPh>
    <phoneticPr fontId="1"/>
  </si>
  <si>
    <t>6.貯蓄名</t>
    <rPh sb="2" eb="5">
      <t>チョチクメイ</t>
    </rPh>
    <phoneticPr fontId="1"/>
  </si>
  <si>
    <t>7.貯蓄名</t>
    <rPh sb="2" eb="5">
      <t>チョチクメイ</t>
    </rPh>
    <phoneticPr fontId="1"/>
  </si>
  <si>
    <t>8.貯蓄名</t>
    <rPh sb="2" eb="5">
      <t>チョチクメイ</t>
    </rPh>
    <phoneticPr fontId="1"/>
  </si>
  <si>
    <t>9.貯蓄名</t>
    <rPh sb="2" eb="5">
      <t>チョチクメイ</t>
    </rPh>
    <phoneticPr fontId="1"/>
  </si>
  <si>
    <t>10.貯蓄名</t>
    <rPh sb="3" eb="6">
      <t>チョチクメイ</t>
    </rPh>
    <phoneticPr fontId="1"/>
  </si>
  <si>
    <t>11.貯蓄名</t>
    <rPh sb="3" eb="6">
      <t>チョチクメイ</t>
    </rPh>
    <phoneticPr fontId="1"/>
  </si>
  <si>
    <t>12.貯蓄名</t>
    <rPh sb="3" eb="6">
      <t>チョチクメイ</t>
    </rPh>
    <phoneticPr fontId="1"/>
  </si>
  <si>
    <t>13.貯蓄名</t>
    <rPh sb="3" eb="6">
      <t>チョチクメイ</t>
    </rPh>
    <phoneticPr fontId="1"/>
  </si>
  <si>
    <t>14.貯蓄名</t>
    <rPh sb="3" eb="6">
      <t>チョチクメイ</t>
    </rPh>
    <phoneticPr fontId="1"/>
  </si>
  <si>
    <t>15貯蓄名</t>
    <rPh sb="2" eb="5">
      <t>チョチクメイ</t>
    </rPh>
    <phoneticPr fontId="1"/>
  </si>
  <si>
    <t>16.貯蓄名</t>
    <rPh sb="3" eb="6">
      <t>チョチクメイ</t>
    </rPh>
    <phoneticPr fontId="1"/>
  </si>
  <si>
    <t>17.貯蓄名</t>
    <rPh sb="3" eb="6">
      <t>チョチクメイ</t>
    </rPh>
    <phoneticPr fontId="1"/>
  </si>
  <si>
    <t>18.貯蓄名</t>
    <rPh sb="3" eb="6">
      <t>チョチクメイ</t>
    </rPh>
    <phoneticPr fontId="1"/>
  </si>
  <si>
    <t>19.貯蓄名</t>
    <rPh sb="3" eb="6">
      <t>チョチクメイ</t>
    </rPh>
    <phoneticPr fontId="1"/>
  </si>
  <si>
    <t>20.貯蓄名</t>
    <rPh sb="3" eb="6">
      <t>チョチクメイ</t>
    </rPh>
    <phoneticPr fontId="1"/>
  </si>
  <si>
    <t>総計</t>
  </si>
  <si>
    <t>合計 / 金額</t>
  </si>
  <si>
    <t>日付</t>
  </si>
  <si>
    <t>貯蓄名</t>
  </si>
  <si>
    <t>口座</t>
  </si>
  <si>
    <t>入力シートの修正や入力した場合は、必ず更新ボタンをクリックしてください。</t>
    <rPh sb="0" eb="2">
      <t>ニュウリョク</t>
    </rPh>
    <rPh sb="6" eb="8">
      <t>シュウセイ</t>
    </rPh>
    <rPh sb="9" eb="11">
      <t>ニュウリョク</t>
    </rPh>
    <rPh sb="13" eb="15">
      <t>バアイ</t>
    </rPh>
    <rPh sb="17" eb="18">
      <t>カナラ</t>
    </rPh>
    <rPh sb="19" eb="21">
      <t>コウシン</t>
    </rPh>
    <phoneticPr fontId="1"/>
  </si>
  <si>
    <t>ピポットテーブルをクリックして上部のピポットテーブル分析、更新をクリック</t>
    <rPh sb="15" eb="17">
      <t>ジョウブ</t>
    </rPh>
    <rPh sb="26" eb="28">
      <t>ブンセキ</t>
    </rPh>
    <rPh sb="29" eb="31">
      <t>コウシン</t>
    </rPh>
    <phoneticPr fontId="1"/>
  </si>
  <si>
    <t>https://ari-mama.com/saving-sheet/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</si>
</sst>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6" formatCode="&quot;¥&quot;#,##0;[Red]&quot;¥&quot;\-#,##0"/>
    <numFmt numFmtId="176" formatCode="&quot;¥&quot;#,##0_);[Red]\(&quot;¥&quot;#,##0\)"/>
    <numFmt numFmtId="177" formatCode="0.0%"/>
    <numFmt numFmtId="178" formatCode="#"/>
  </numFmts>
  <fonts count="10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0"/>
      <name val="游ゴシック"/>
      <family val="2"/>
      <scheme val="minor"/>
    </font>
    <font>
      <sz val="11"/>
      <color theme="1" tint="0.249977111117893"/>
      <name val="メイリオ"/>
      <family val="3"/>
      <charset val="128"/>
    </font>
    <font>
      <b/>
      <sz val="14"/>
      <color theme="1" tint="0.249977111117893"/>
      <name val="メイリオ"/>
      <family val="3"/>
      <charset val="128"/>
    </font>
    <font>
      <b/>
      <sz val="12"/>
      <color theme="1" tint="0.249977111117893"/>
      <name val="メイリオ"/>
      <family val="3"/>
      <charset val="128"/>
    </font>
    <font>
      <b/>
      <sz val="11"/>
      <color theme="1" tint="0.249977111117893"/>
      <name val="メイリオ"/>
      <family val="3"/>
      <charset val="128"/>
    </font>
    <font>
      <sz val="11"/>
      <color rgb="FFFF0000"/>
      <name val="游ゴシック"/>
      <family val="2"/>
      <scheme val="minor"/>
    </font>
    <font>
      <u/>
      <sz val="11"/>
      <color theme="10"/>
      <name val="游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8EBF1"/>
        <bgColor indexed="64"/>
      </patternFill>
    </fill>
    <fill>
      <patternFill patternType="solid">
        <fgColor rgb="FFD2D8E4"/>
        <bgColor indexed="64"/>
      </patternFill>
    </fill>
  </fills>
  <borders count="1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rgb="FFA0B1CD"/>
      </left>
      <right/>
      <top style="medium">
        <color rgb="FFA0B1CD"/>
      </top>
      <bottom/>
      <diagonal/>
    </border>
    <border>
      <left/>
      <right/>
      <top style="medium">
        <color rgb="FFA0B1CD"/>
      </top>
      <bottom/>
      <diagonal/>
    </border>
    <border>
      <left/>
      <right style="medium">
        <color rgb="FFA0B1CD"/>
      </right>
      <top style="medium">
        <color rgb="FFA0B1CD"/>
      </top>
      <bottom/>
      <diagonal/>
    </border>
    <border>
      <left style="medium">
        <color rgb="FFA0B1CD"/>
      </left>
      <right/>
      <top/>
      <bottom/>
      <diagonal/>
    </border>
    <border>
      <left/>
      <right style="medium">
        <color rgb="FFA0B1CD"/>
      </right>
      <top/>
      <bottom/>
      <diagonal/>
    </border>
    <border>
      <left style="medium">
        <color rgb="FFA0B1CD"/>
      </left>
      <right/>
      <top/>
      <bottom style="medium">
        <color rgb="FFA0B1CD"/>
      </bottom>
      <diagonal/>
    </border>
    <border>
      <left/>
      <right/>
      <top/>
      <bottom style="medium">
        <color rgb="FFA0B1CD"/>
      </bottom>
      <diagonal/>
    </border>
    <border>
      <left/>
      <right style="medium">
        <color rgb="FFA0B1CD"/>
      </right>
      <top/>
      <bottom style="medium">
        <color rgb="FFA0B1CD"/>
      </bottom>
      <diagonal/>
    </border>
  </borders>
  <cellStyleXfs count="4">
    <xf numFmtId="0" fontId="0" fillId="0" borderId="0"/>
    <xf numFmtId="6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</cellStyleXfs>
  <cellXfs count="47">
    <xf numFmtId="0" fontId="0" fillId="0" borderId="0" xfId="0"/>
    <xf numFmtId="176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0" fontId="0" fillId="3" borderId="4" xfId="0" applyFill="1" applyBorder="1"/>
    <xf numFmtId="176" fontId="0" fillId="3" borderId="5" xfId="0" applyNumberFormat="1" applyFill="1" applyBorder="1"/>
    <xf numFmtId="14" fontId="0" fillId="3" borderId="6" xfId="0" applyNumberFormat="1" applyFill="1" applyBorder="1"/>
    <xf numFmtId="0" fontId="0" fillId="4" borderId="7" xfId="0" applyFill="1" applyBorder="1"/>
    <xf numFmtId="176" fontId="0" fillId="4" borderId="8" xfId="0" applyNumberFormat="1" applyFill="1" applyBorder="1"/>
    <xf numFmtId="14" fontId="0" fillId="4" borderId="9" xfId="0" applyNumberForma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4" xfId="2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15" xfId="0" applyNumberFormat="1" applyFont="1" applyBorder="1" applyAlignment="1">
      <alignment horizontal="center" vertical="center"/>
    </xf>
    <xf numFmtId="14" fontId="4" fillId="0" borderId="16" xfId="1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4" fontId="4" fillId="0" borderId="0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8" fontId="4" fillId="5" borderId="13" xfId="0" applyNumberFormat="1" applyFont="1" applyFill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7" fontId="7" fillId="0" borderId="17" xfId="2" applyNumberFormat="1" applyFont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0" fillId="0" borderId="0" xfId="0" pivotButton="1"/>
    <xf numFmtId="0" fontId="8" fillId="0" borderId="0" xfId="0" applyFont="1"/>
    <xf numFmtId="0" fontId="9" fillId="0" borderId="0" xfId="3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パーセント" xfId="2" builtinId="5"/>
    <cellStyle name="ハイパーリンク" xfId="3" builtinId="8"/>
    <cellStyle name="通貨" xfId="1" builtinId="7"/>
    <cellStyle name="標準" xfId="0" builtinId="0"/>
  </cellStyles>
  <dxfs count="68">
    <dxf>
      <alignment horizontal="center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176" formatCode="&quot;¥&quot;#,##0_);[Red]\(&quot;¥&quot;#,##0\)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19" formatCode="yyyy/m/d"/>
    </dxf>
    <dxf>
      <alignment horizontal="center" vertical="bottom" textRotation="0" wrapText="0" indent="0" justifyLastLine="0" shrinkToFit="0" readingOrder="0"/>
    </dxf>
    <dxf>
      <numFmt numFmtId="178" formatCode="#"/>
    </dxf>
    <dxf>
      <numFmt numFmtId="178" formatCode="#"/>
    </dxf>
    <dxf>
      <numFmt numFmtId="179" formatCode=";;;"/>
    </dxf>
    <dxf>
      <numFmt numFmtId="179" formatCode=";;;"/>
    </dxf>
    <dxf>
      <numFmt numFmtId="179" formatCode=";;;"/>
    </dxf>
    <dxf>
      <numFmt numFmtId="179" formatCode=";;;"/>
    </dxf>
    <dxf>
      <numFmt numFmtId="178" formatCode="#"/>
    </dxf>
    <dxf>
      <numFmt numFmtId="179" formatCode=";;;"/>
    </dxf>
    <dxf>
      <numFmt numFmtId="179" formatCode=";;;"/>
    </dxf>
    <dxf>
      <numFmt numFmtId="179" formatCode=";;;"/>
    </dxf>
    <dxf>
      <numFmt numFmtId="179" formatCode=";;;"/>
    </dxf>
    <dxf>
      <numFmt numFmtId="179" formatCode=";;;"/>
    </dxf>
    <dxf>
      <numFmt numFmtId="178" formatCode="#"/>
    </dxf>
    <dxf>
      <numFmt numFmtId="179" formatCode=";;;"/>
    </dxf>
    <dxf>
      <numFmt numFmtId="179" formatCode=";;;"/>
    </dxf>
    <dxf>
      <numFmt numFmtId="179" formatCode=";;;"/>
    </dxf>
    <dxf>
      <numFmt numFmtId="179" formatCode=";;;"/>
    </dxf>
    <dxf>
      <numFmt numFmtId="179" formatCode=";;;"/>
    </dxf>
    <dxf>
      <numFmt numFmtId="178" formatCode="#"/>
    </dxf>
    <dxf>
      <numFmt numFmtId="179" formatCode=";;;"/>
    </dxf>
    <dxf>
      <numFmt numFmtId="179" formatCode=";;;"/>
    </dxf>
    <dxf>
      <numFmt numFmtId="179" formatCode=";;;"/>
    </dxf>
    <dxf>
      <numFmt numFmtId="179" formatCode=";;;"/>
    </dxf>
    <dxf>
      <numFmt numFmtId="179" formatCode=";;;"/>
    </dxf>
    <dxf>
      <numFmt numFmtId="178" formatCode="#"/>
    </dxf>
    <dxf>
      <numFmt numFmtId="179" formatCode=";;;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9" formatCode=";;;"/>
    </dxf>
    <dxf>
      <numFmt numFmtId="179" formatCode=";;;"/>
    </dxf>
    <dxf>
      <numFmt numFmtId="179" formatCode=";;;"/>
    </dxf>
    <dxf>
      <numFmt numFmtId="178" formatCode="#"/>
    </dxf>
    <dxf>
      <numFmt numFmtId="178" formatCode="#"/>
    </dxf>
    <dxf>
      <numFmt numFmtId="178" formatCode="#"/>
    </dxf>
    <dxf>
      <numFmt numFmtId="179" formatCode=";;;"/>
    </dxf>
    <dxf>
      <numFmt numFmtId="178" formatCode="#"/>
    </dxf>
    <dxf>
      <numFmt numFmtId="178" formatCode="#"/>
    </dxf>
    <dxf>
      <numFmt numFmtId="178" formatCode="#"/>
    </dxf>
    <dxf>
      <numFmt numFmtId="179" formatCode=";;;"/>
    </dxf>
    <dxf>
      <numFmt numFmtId="178" formatCode="#"/>
    </dxf>
    <dxf>
      <numFmt numFmtId="178" formatCode="#"/>
    </dxf>
    <dxf>
      <numFmt numFmtId="178" formatCode="#"/>
    </dxf>
    <dxf>
      <numFmt numFmtId="179" formatCode=";;;"/>
    </dxf>
    <dxf>
      <numFmt numFmtId="178" formatCode="#"/>
    </dxf>
    <dxf>
      <numFmt numFmtId="178" formatCode="#"/>
    </dxf>
    <dxf>
      <numFmt numFmtId="178" formatCode="#"/>
    </dxf>
  </dxfs>
  <tableStyles count="1" defaultTableStyle="TableStyleMedium2" defaultPivotStyle="PivotStyleLight16">
    <tableStyle name="Invisible" pivot="0" table="0" count="0" xr9:uid="{FC90F036-2F70-48AF-807D-491D99888911}"/>
  </tableStyles>
  <colors>
    <mruColors>
      <color rgb="FFD2D8E4"/>
      <color rgb="FFA0B1CD"/>
      <color rgb="FFE8EB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1/relationships/timelineCache" Target="timelineCaches/timelineCach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[Savings-sheet.xlsx]グラフ!ピボットテーブル1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グラフ!$D$11:$D$12</c:f>
              <c:strCache>
                <c:ptCount val="1"/>
                <c:pt idx="0">
                  <c:v>総計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グラフ!$B$13:$C$13</c:f>
              <c:strCache>
                <c:ptCount val="1"/>
                <c:pt idx="0">
                  <c:v>総計</c:v>
                </c:pt>
              </c:strCache>
            </c:strRef>
          </c:cat>
          <c:val>
            <c:numRef>
              <c:f>グラフ!$D$13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BAF5-43FF-86AB-87BB8CA97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08563496"/>
        <c:axId val="608565464"/>
      </c:barChart>
      <c:catAx>
        <c:axId val="608563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8565464"/>
        <c:crosses val="autoZero"/>
        <c:auto val="1"/>
        <c:lblAlgn val="ctr"/>
        <c:lblOffset val="100"/>
        <c:noMultiLvlLbl val="0"/>
      </c:catAx>
      <c:valAx>
        <c:axId val="608565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8563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41</xdr:row>
      <xdr:rowOff>128587</xdr:rowOff>
    </xdr:from>
    <xdr:to>
      <xdr:col>7</xdr:col>
      <xdr:colOff>590550</xdr:colOff>
      <xdr:row>53</xdr:row>
      <xdr:rowOff>14287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8F73466B-D13C-A6BB-F32D-2F5D1D5752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203200</xdr:colOff>
      <xdr:row>2</xdr:row>
      <xdr:rowOff>50800</xdr:rowOff>
    </xdr:from>
    <xdr:to>
      <xdr:col>7</xdr:col>
      <xdr:colOff>546100</xdr:colOff>
      <xdr:row>8</xdr:row>
      <xdr:rowOff>215900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6" name="日付">
              <a:extLst>
                <a:ext uri="{FF2B5EF4-FFF2-40B4-BE49-F238E27FC236}">
                  <a16:creationId xmlns:a16="http://schemas.microsoft.com/office/drawing/2014/main" id="{25A476ED-49D5-46FD-6E57-762D7274845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日付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3200" y="673100"/>
              <a:ext cx="4673600" cy="1536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タイムライン: Excel 2013 以上で作成されています。移動したりサイズ変更したりしないでください。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431800</xdr:colOff>
      <xdr:row>0</xdr:row>
      <xdr:rowOff>292100</xdr:rowOff>
    </xdr:from>
    <xdr:to>
      <xdr:col>11</xdr:col>
      <xdr:colOff>50800</xdr:colOff>
      <xdr:row>11</xdr:row>
      <xdr:rowOff>41269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貯蓄名">
              <a:extLst>
                <a:ext uri="{FF2B5EF4-FFF2-40B4-BE49-F238E27FC236}">
                  <a16:creationId xmlns:a16="http://schemas.microsoft.com/office/drawing/2014/main" id="{123B07D5-4AC8-C815-73BB-D4EDC7B1409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貯蓄名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99100" y="292100"/>
              <a:ext cx="1828800" cy="24288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317500</xdr:colOff>
      <xdr:row>0</xdr:row>
      <xdr:rowOff>292100</xdr:rowOff>
    </xdr:from>
    <xdr:to>
      <xdr:col>13</xdr:col>
      <xdr:colOff>673100</xdr:colOff>
      <xdr:row>11</xdr:row>
      <xdr:rowOff>41269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口座">
              <a:extLst>
                <a:ext uri="{FF2B5EF4-FFF2-40B4-BE49-F238E27FC236}">
                  <a16:creationId xmlns:a16="http://schemas.microsoft.com/office/drawing/2014/main" id="{C6C12B2D-389B-8C59-2A3B-78692E9216C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口座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94600" y="292100"/>
              <a:ext cx="1828800" cy="24288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kai Arita" refreshedDate="44915.667434606483" createdVersion="8" refreshedVersion="8" minRefreshableVersion="3" recordCount="1" xr:uid="{FA03E95E-7136-42BE-A600-D01F0C848CBD}">
  <cacheSource type="worksheet">
    <worksheetSource name="テーブル1"/>
  </cacheSource>
  <cacheFields count="4">
    <cacheField name="日付" numFmtId="14">
      <sharedItems containsNonDate="0" containsDate="1" containsString="0" containsBlank="1" minDate="2022-12-01T00:00:00" maxDate="2022-12-02T00:00:00" count="2">
        <m/>
        <d v="2022-12-01T00:00:00" u="1"/>
      </sharedItems>
    </cacheField>
    <cacheField name="貯蓄名" numFmtId="0">
      <sharedItems containsNonDate="0" containsBlank="1" count="21">
        <m/>
        <s v="あ" u="1"/>
        <s v="さ" u="1"/>
        <s v="洗濯機" u="1"/>
        <s v="こ" u="1"/>
        <s v="た" u="1"/>
        <s v="け" u="1"/>
        <s v="お" u="1"/>
        <s v="そ" u="1"/>
        <s v="く" u="1"/>
        <s v="ハワイ" u="1"/>
        <s v="え" u="1"/>
        <s v="せ" u="1"/>
        <s v="掃除機" u="1"/>
        <s v="き" u="1"/>
        <s v="う" u="1"/>
        <s v="す" u="1"/>
        <s v="小学校入学" u="1"/>
        <s v="か" u="1"/>
        <s v="い" u="1"/>
        <s v="し" u="1"/>
      </sharedItems>
    </cacheField>
    <cacheField name="金額" numFmtId="176">
      <sharedItems containsNonDate="0" containsString="0" containsBlank="1"/>
    </cacheField>
    <cacheField name="口座" numFmtId="0">
      <sharedItems containsNonDate="0" containsBlank="1" count="6">
        <m/>
        <s v="ゆうちょ２" u="1"/>
        <s v="ゆうちょ(夫）" u="1"/>
        <s v="ゆうちょ(妻）" u="1"/>
        <s v="特別費口座" u="1"/>
        <s v="ゆうちょ" u="1"/>
      </sharedItems>
    </cacheField>
  </cacheFields>
  <extLst>
    <ext xmlns:x14="http://schemas.microsoft.com/office/spreadsheetml/2009/9/main" uri="{725AE2AE-9491-48be-B2B4-4EB974FC3084}">
      <x14:pivotCacheDefinition pivotCacheId="16677346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x v="0"/>
    <x v="0"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726EDC-8539-4836-9052-2DC88BF0495D}" name="ピボットテーブル1" cacheId="29" applyNumberFormats="0" applyBorderFormats="0" applyFontFormats="0" applyPatternFormats="0" applyAlignmentFormats="0" applyWidthHeightFormats="1" dataCaption="値" updatedVersion="8" minRefreshableVersion="5" useAutoFormatting="1" itemPrintTitles="1" createdVersion="8" indent="0" compact="0" outline="1" outlineData="1" compactData="0" multipleFieldFilters="0" chartFormat="4">
  <location ref="B11:D13" firstHeaderRow="1" firstDataRow="2" firstDataCol="2"/>
  <pivotFields count="4">
    <pivotField axis="axisCol" compact="0" numFmtId="14" showAll="0">
      <items count="3">
        <item m="1" x="1"/>
        <item x="0"/>
        <item t="default"/>
      </items>
    </pivotField>
    <pivotField axis="axisRow" compact="0" showAll="0">
      <items count="22">
        <item m="1" x="10"/>
        <item m="1" x="17"/>
        <item m="1" x="3"/>
        <item m="1" x="13"/>
        <item m="1" x="1"/>
        <item m="1" x="19"/>
        <item m="1" x="15"/>
        <item m="1" x="11"/>
        <item m="1" x="7"/>
        <item m="1" x="18"/>
        <item m="1" x="14"/>
        <item m="1" x="9"/>
        <item m="1" x="6"/>
        <item m="1" x="4"/>
        <item m="1" x="2"/>
        <item m="1" x="20"/>
        <item m="1" x="16"/>
        <item m="1" x="12"/>
        <item m="1" x="8"/>
        <item m="1" x="5"/>
        <item x="0"/>
        <item t="default"/>
      </items>
    </pivotField>
    <pivotField dataField="1" compact="0" numFmtId="176" showAll="0"/>
    <pivotField axis="axisRow" compact="0" showAll="0">
      <items count="7">
        <item m="1" x="3"/>
        <item m="1" x="2"/>
        <item m="1" x="4"/>
        <item x="0"/>
        <item m="1" x="5"/>
        <item m="1" x="1"/>
        <item t="default"/>
      </items>
    </pivotField>
  </pivotFields>
  <rowFields count="2">
    <field x="3"/>
    <field x="1"/>
  </rowFields>
  <rowItems count="1">
    <i t="grand">
      <x/>
    </i>
  </rowItems>
  <colFields count="1">
    <field x="0"/>
  </colFields>
  <colItems count="1">
    <i t="grand">
      <x/>
    </i>
  </colItems>
  <dataFields count="1">
    <dataField name="合計 / 金額" fld="2" baseField="0" baseItem="0"/>
  </dataFields>
  <chartFormats count="2">
    <chartFormat chart="0" format="2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6" showRowHeaders="1" showColHeaders="1" showRowStripes="0" showColStripes="0" showLastColumn="1"/>
  <filters count="1">
    <filter fld="0" type="dateBetween" evalOrder="-1" id="33" name="日付">
      <autoFilter ref="A1">
        <filterColumn colId="0">
          <customFilters and="1">
            <customFilter operator="greaterThanOrEqual" val="44896"/>
            <customFilter operator="lessThanOrEqual" val="44926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貯蓄名" xr10:uid="{AD44FE23-CAF4-4144-AD0C-D3D9532CE438}" sourceName="貯蓄名">
  <pivotTables>
    <pivotTable tabId="6" name="ピボットテーブル1"/>
  </pivotTables>
  <data>
    <tabular pivotCacheId="166773464" showMissing="0">
      <items count="21">
        <i x="0" s="1" nd="1"/>
        <i x="1" s="1" nd="1"/>
        <i x="19" s="1" nd="1"/>
        <i x="15" s="1" nd="1"/>
        <i x="11" s="1" nd="1"/>
        <i x="7" s="1" nd="1"/>
        <i x="18" s="1" nd="1"/>
        <i x="14" s="1" nd="1"/>
        <i x="9" s="1" nd="1"/>
        <i x="6" s="1" nd="1"/>
        <i x="4" s="1" nd="1"/>
        <i x="2" s="1" nd="1"/>
        <i x="20" s="1" nd="1"/>
        <i x="16" s="1" nd="1"/>
        <i x="12" s="1" nd="1"/>
        <i x="8" s="1" nd="1"/>
        <i x="5" s="1" nd="1"/>
        <i x="10" s="1" nd="1"/>
        <i x="17" s="1" nd="1"/>
        <i x="3" s="1" nd="1"/>
        <i x="13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口座" xr10:uid="{8A6DEC83-84C5-B542-B9BB-BA66CCF3E1CC}" sourceName="口座">
  <pivotTables>
    <pivotTable tabId="6" name="ピボットテーブル1"/>
  </pivotTables>
  <data>
    <tabular pivotCacheId="166773464" showMissing="0">
      <items count="6">
        <i x="0" s="1" nd="1"/>
        <i x="5" s="1" nd="1"/>
        <i x="3" s="1" nd="1"/>
        <i x="2" s="1" nd="1"/>
        <i x="1" s="1" nd="1"/>
        <i x="4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貯蓄名" xr10:uid="{50F7E8A4-3166-4741-B0F1-5B992D9055D5}" cache="スライサー_貯蓄名" caption="貯蓄名" rowHeight="230716"/>
  <slicer name="口座" xr10:uid="{DF37A226-EE39-5840-AB1B-2552C438E8E9}" cache="スライサー_口座" caption="口座" rowHeight="230716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9CCF028-5974-4610-8978-1BE9CE6A9A14}" name="テーブル1" displayName="テーブル1" ref="B2:E3" totalsRowShown="0" headerRowDxfId="5">
  <autoFilter ref="B2:E3" xr:uid="{49CCF028-5974-4610-8978-1BE9CE6A9A14}"/>
  <tableColumns count="4">
    <tableColumn id="1" xr3:uid="{0165D9ED-2FE7-4B1D-8590-3BD6D7F76451}" name="日付" dataDxfId="4"/>
    <tableColumn id="3" xr3:uid="{060B64A6-10FA-451D-9185-769B0B2B7351}" name="貯蓄名" dataDxfId="3"/>
    <tableColumn id="4" xr3:uid="{8723061E-BAE1-45C3-8053-BC9AAB21D34F}" name="金額" dataDxfId="2"/>
    <tableColumn id="5" xr3:uid="{1C20593B-CDAF-4C88-98C7-73BE5D5C546F}" name="口座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0FC7695-984F-49F0-AA1E-84E3A56D3134}" name="テーブル3" displayName="テーブル3" ref="F2:F3" totalsRowShown="0" headerRowDxfId="0">
  <autoFilter ref="F2:F3" xr:uid="{C0FC7695-984F-49F0-AA1E-84E3A56D3134}"/>
  <tableColumns count="1">
    <tableColumn id="1" xr3:uid="{57B4B77F-A634-4CD9-AFEA-3F5BEB70B629}" name="口座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日付" xr10:uid="{B8FE8406-3968-534D-89AF-E45A0A2A01A6}" sourceName="日付">
  <pivotTables>
    <pivotTable tabId="6" name="ピボットテーブル1"/>
  </pivotTables>
  <state minimalRefreshVersion="6" lastRefreshVersion="6" pivotCacheId="166773464" filterType="dateBetween">
    <selection startDate="2022-12-01T00:00:00" endDate="2022-12-31T00:00:00"/>
    <bounds startDate="2022-01-01T00:00:00" endDate="2023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日付" xr10:uid="{DF7BF294-034C-1948-B1A7-7CB9C8F63B06}" cache="NativeTimeline_日付" caption="日付" level="2" selectionLevel="2" scrollPosition="2022-04-22T00:00:00"/>
</timeline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4" Type="http://schemas.microsoft.com/office/2011/relationships/timeline" Target="../timelines/timelin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ri-mama.com/saving-she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DBB36-2D21-4356-B2FC-404997A6ED19}">
  <sheetPr>
    <pageSetUpPr fitToPage="1"/>
  </sheetPr>
  <dimension ref="B1:T24"/>
  <sheetViews>
    <sheetView showGridLines="0" zoomScaleNormal="100" workbookViewId="0">
      <selection activeCell="B1" sqref="B1"/>
    </sheetView>
  </sheetViews>
  <sheetFormatPr baseColWidth="10" defaultColWidth="9" defaultRowHeight="19"/>
  <cols>
    <col min="1" max="1" width="3.33203125" style="14" customWidth="1"/>
    <col min="2" max="5" width="13.1640625" style="14" customWidth="1"/>
    <col min="6" max="6" width="2.5" style="14" customWidth="1"/>
    <col min="7" max="10" width="13.1640625" style="14" customWidth="1"/>
    <col min="11" max="11" width="1.33203125" style="14" customWidth="1"/>
    <col min="12" max="15" width="13.1640625" style="14" customWidth="1"/>
    <col min="16" max="16" width="1.1640625" style="14" customWidth="1"/>
    <col min="17" max="20" width="13.1640625" style="14" customWidth="1"/>
    <col min="21" max="16384" width="9" style="14"/>
  </cols>
  <sheetData>
    <row r="1" spans="2:20" ht="20.25" customHeight="1" thickBot="1">
      <c r="D1" s="19">
        <f>IFERROR(SUMIF(テーブル1[[#This Row],[貯蓄名]],設定!B3,テーブル1[[#This Row],[金額]]),0)</f>
        <v>0</v>
      </c>
    </row>
    <row r="2" spans="2:20" ht="42" customHeight="1">
      <c r="B2" s="38" t="s">
        <v>7</v>
      </c>
      <c r="C2" s="39" t="s">
        <v>13</v>
      </c>
      <c r="D2" s="40" t="s">
        <v>10</v>
      </c>
    </row>
    <row r="3" spans="2:20" ht="42" customHeight="1" thickBot="1">
      <c r="B3" s="35">
        <f>SUM(テーブル1[金額])</f>
        <v>0</v>
      </c>
      <c r="C3" s="36">
        <f>SUM(設定!C3:C22)</f>
        <v>0</v>
      </c>
      <c r="D3" s="37" t="str">
        <f>IFERROR(B3/C3,"")</f>
        <v/>
      </c>
    </row>
    <row r="4" spans="2:20" ht="12" customHeight="1" thickBot="1">
      <c r="D4" s="19"/>
    </row>
    <row r="5" spans="2:20" ht="42" customHeight="1">
      <c r="B5" s="15" t="s">
        <v>15</v>
      </c>
      <c r="C5" s="16" t="s">
        <v>7</v>
      </c>
      <c r="D5" s="16" t="s">
        <v>13</v>
      </c>
      <c r="E5" s="17" t="s">
        <v>10</v>
      </c>
      <c r="G5" s="15" t="s">
        <v>20</v>
      </c>
      <c r="H5" s="16" t="s">
        <v>7</v>
      </c>
      <c r="I5" s="16" t="s">
        <v>13</v>
      </c>
      <c r="J5" s="17" t="s">
        <v>10</v>
      </c>
      <c r="L5" s="15" t="s">
        <v>25</v>
      </c>
      <c r="M5" s="16" t="s">
        <v>7</v>
      </c>
      <c r="N5" s="16" t="s">
        <v>13</v>
      </c>
      <c r="O5" s="17" t="s">
        <v>10</v>
      </c>
      <c r="Q5" s="15" t="s">
        <v>30</v>
      </c>
      <c r="R5" s="16" t="s">
        <v>7</v>
      </c>
      <c r="S5" s="16" t="s">
        <v>13</v>
      </c>
      <c r="T5" s="17" t="s">
        <v>10</v>
      </c>
    </row>
    <row r="6" spans="2:20" ht="42" customHeight="1">
      <c r="B6" s="18">
        <f>設定!B3</f>
        <v>0</v>
      </c>
      <c r="C6" s="19">
        <f>IFERROR(SUMIF(テーブル1[貯蓄名],設定!B3,テーブル1[金額]),0)</f>
        <v>0</v>
      </c>
      <c r="D6" s="19">
        <f>設定!C3</f>
        <v>0</v>
      </c>
      <c r="E6" s="20" t="str">
        <f>IFERROR(C6/D6,"")</f>
        <v/>
      </c>
      <c r="G6" s="21">
        <f>設定!B8</f>
        <v>0</v>
      </c>
      <c r="H6" s="19">
        <f>IFERROR(SUMIF(テーブル1[貯蓄名],設定!B8,テーブル1[金額]),0)</f>
        <v>0</v>
      </c>
      <c r="I6" s="19">
        <f>設定!C8</f>
        <v>0</v>
      </c>
      <c r="J6" s="20" t="str">
        <f>IFERROR(H6/I6,"")</f>
        <v/>
      </c>
      <c r="L6" s="21">
        <f>設定!B13</f>
        <v>0</v>
      </c>
      <c r="M6" s="19">
        <f>IFERROR(SUMIF(テーブル1[貯蓄名],設定!B13,テーブル1[金額]),0)</f>
        <v>0</v>
      </c>
      <c r="N6" s="19">
        <f>設定!C13</f>
        <v>0</v>
      </c>
      <c r="O6" s="20" t="str">
        <f>IFERROR(M6/N6,"")</f>
        <v/>
      </c>
      <c r="Q6" s="21">
        <f>設定!B18</f>
        <v>0</v>
      </c>
      <c r="R6" s="19">
        <f>IFERROR(SUMIF(テーブル1[貯蓄名],設定!B18,テーブル1[金額]),0)</f>
        <v>0</v>
      </c>
      <c r="S6" s="19">
        <f>設定!C18</f>
        <v>0</v>
      </c>
      <c r="T6" s="20" t="str">
        <f>IFERROR(R6/S6,"")</f>
        <v/>
      </c>
    </row>
    <row r="7" spans="2:20" ht="42" customHeight="1">
      <c r="B7" s="22" t="s">
        <v>14</v>
      </c>
      <c r="C7" s="23" t="s">
        <v>1</v>
      </c>
      <c r="D7" s="23" t="s">
        <v>8</v>
      </c>
      <c r="E7" s="24" t="s">
        <v>9</v>
      </c>
      <c r="G7" s="22" t="s">
        <v>14</v>
      </c>
      <c r="H7" s="23" t="s">
        <v>1</v>
      </c>
      <c r="I7" s="23" t="s">
        <v>8</v>
      </c>
      <c r="J7" s="24" t="s">
        <v>9</v>
      </c>
      <c r="K7" s="25"/>
      <c r="L7" s="22" t="s">
        <v>14</v>
      </c>
      <c r="M7" s="23" t="s">
        <v>1</v>
      </c>
      <c r="N7" s="23" t="s">
        <v>8</v>
      </c>
      <c r="O7" s="24" t="s">
        <v>9</v>
      </c>
      <c r="P7" s="25"/>
      <c r="Q7" s="22" t="s">
        <v>14</v>
      </c>
      <c r="R7" s="23" t="s">
        <v>1</v>
      </c>
      <c r="S7" s="23" t="s">
        <v>8</v>
      </c>
      <c r="T7" s="24" t="s">
        <v>9</v>
      </c>
    </row>
    <row r="8" spans="2:20" ht="42" customHeight="1" thickBot="1">
      <c r="B8" s="26" t="str">
        <f ca="1">IFERROR((D6-C6)/DATEDIF(設定!$I$3,C8,"M"),"")</f>
        <v/>
      </c>
      <c r="C8" s="27">
        <f>設定!D3</f>
        <v>0</v>
      </c>
      <c r="D8" s="28" t="str">
        <f ca="1">貯蓄!C8-設定!$I$3&amp;"日"</f>
        <v>-44915日</v>
      </c>
      <c r="E8" s="29" t="str">
        <f ca="1">IFERROR(DATEDIF(設定!$I$3,C8,"M"),"")&amp;"ヵ月"</f>
        <v>ヵ月</v>
      </c>
      <c r="G8" s="30" t="str">
        <f ca="1">IFERROR((I6-H6)/DATEDIF(設定!$I$3,H8,"M"),"")</f>
        <v/>
      </c>
      <c r="H8" s="31">
        <f>設定!D8</f>
        <v>0</v>
      </c>
      <c r="I8" s="32" t="str">
        <f ca="1">貯蓄!H8-設定!$I$3&amp;"日"</f>
        <v>-44915日</v>
      </c>
      <c r="J8" s="33" t="str">
        <f ca="1">IFERROR(DATEDIF(設定!$I$3,H8,"M"),"")&amp;"ヵ月"</f>
        <v>ヵ月</v>
      </c>
      <c r="L8" s="30" t="str">
        <f ca="1">IFERROR((N6-M6)/DATEDIF(設定!$I$3,M8,"M"),"")</f>
        <v/>
      </c>
      <c r="M8" s="31">
        <f>設定!D13</f>
        <v>0</v>
      </c>
      <c r="N8" s="32" t="str">
        <f ca="1">貯蓄!M8-設定!$I$3&amp;"日"</f>
        <v>-44915日</v>
      </c>
      <c r="O8" s="33" t="str">
        <f ca="1">IFERROR(DATEDIF(設定!$I$3,M8,"M"),"")&amp;"ヵ月"</f>
        <v>ヵ月</v>
      </c>
      <c r="Q8" s="30" t="str">
        <f ca="1">IFERROR((S6-R6)/DATEDIF(設定!$I$3,R8,"M"),"")</f>
        <v/>
      </c>
      <c r="R8" s="31">
        <f>設定!D18</f>
        <v>0</v>
      </c>
      <c r="S8" s="32" t="str">
        <f ca="1">貯蓄!R8-設定!$I$3&amp;"日"</f>
        <v>-44915日</v>
      </c>
      <c r="T8" s="33" t="str">
        <f ca="1">IFERROR(DATEDIF(設定!$I$3,R8,"M"),"")&amp;"ヵ月"</f>
        <v>ヵ月</v>
      </c>
    </row>
    <row r="9" spans="2:20" ht="42" customHeight="1">
      <c r="B9" s="22" t="s">
        <v>16</v>
      </c>
      <c r="C9" s="23" t="s">
        <v>7</v>
      </c>
      <c r="D9" s="23" t="s">
        <v>13</v>
      </c>
      <c r="E9" s="24" t="s">
        <v>10</v>
      </c>
      <c r="G9" s="15" t="s">
        <v>21</v>
      </c>
      <c r="H9" s="16" t="s">
        <v>7</v>
      </c>
      <c r="I9" s="16" t="s">
        <v>13</v>
      </c>
      <c r="J9" s="17" t="s">
        <v>10</v>
      </c>
      <c r="L9" s="15" t="s">
        <v>26</v>
      </c>
      <c r="M9" s="16" t="s">
        <v>7</v>
      </c>
      <c r="N9" s="16" t="s">
        <v>13</v>
      </c>
      <c r="O9" s="17" t="s">
        <v>10</v>
      </c>
      <c r="Q9" s="15" t="s">
        <v>31</v>
      </c>
      <c r="R9" s="16" t="s">
        <v>7</v>
      </c>
      <c r="S9" s="16" t="s">
        <v>13</v>
      </c>
      <c r="T9" s="17" t="s">
        <v>10</v>
      </c>
    </row>
    <row r="10" spans="2:20" ht="42" customHeight="1">
      <c r="B10" s="18">
        <f>設定!B4</f>
        <v>0</v>
      </c>
      <c r="C10" s="19">
        <f>IFERROR(SUMIF(テーブル1[貯蓄名],設定!B4,テーブル1[金額]),0)</f>
        <v>0</v>
      </c>
      <c r="D10" s="19">
        <f>設定!C4</f>
        <v>0</v>
      </c>
      <c r="E10" s="20" t="str">
        <f t="shared" ref="E10" si="0">IFERROR(C10/D10,"")</f>
        <v/>
      </c>
      <c r="G10" s="21">
        <f>設定!B9</f>
        <v>0</v>
      </c>
      <c r="H10" s="19">
        <f>IFERROR(SUMIF(テーブル1[貯蓄名],設定!B9,テーブル1[金額]),0)</f>
        <v>0</v>
      </c>
      <c r="I10" s="19">
        <f>設定!C9</f>
        <v>0</v>
      </c>
      <c r="J10" s="20" t="str">
        <f t="shared" ref="J10" si="1">IFERROR(H10/I10,"")</f>
        <v/>
      </c>
      <c r="L10" s="21">
        <f>設定!B14</f>
        <v>0</v>
      </c>
      <c r="M10" s="19">
        <f>IFERROR(SUMIF(テーブル1[貯蓄名],設定!B14,テーブル1[金額]),0)</f>
        <v>0</v>
      </c>
      <c r="N10" s="19">
        <f>設定!C14</f>
        <v>0</v>
      </c>
      <c r="O10" s="20" t="str">
        <f t="shared" ref="O10" si="2">IFERROR(M10/N10,"")</f>
        <v/>
      </c>
      <c r="Q10" s="18">
        <f>設定!B19</f>
        <v>0</v>
      </c>
      <c r="R10" s="19">
        <f>IFERROR(SUMIF(テーブル1[貯蓄名],設定!B19,テーブル1[金額]),0)</f>
        <v>0</v>
      </c>
      <c r="S10" s="19">
        <f>設定!C19</f>
        <v>0</v>
      </c>
      <c r="T10" s="20" t="str">
        <f t="shared" ref="T10" si="3">IFERROR(R10/S10,"")</f>
        <v/>
      </c>
    </row>
    <row r="11" spans="2:20" ht="42" customHeight="1">
      <c r="B11" s="22" t="s">
        <v>14</v>
      </c>
      <c r="C11" s="23" t="s">
        <v>1</v>
      </c>
      <c r="D11" s="23" t="s">
        <v>8</v>
      </c>
      <c r="E11" s="24" t="s">
        <v>9</v>
      </c>
      <c r="F11" s="25"/>
      <c r="G11" s="22" t="s">
        <v>14</v>
      </c>
      <c r="H11" s="23" t="s">
        <v>1</v>
      </c>
      <c r="I11" s="23" t="s">
        <v>8</v>
      </c>
      <c r="J11" s="24" t="s">
        <v>9</v>
      </c>
      <c r="K11" s="25"/>
      <c r="L11" s="22" t="s">
        <v>14</v>
      </c>
      <c r="M11" s="23" t="s">
        <v>1</v>
      </c>
      <c r="N11" s="23" t="s">
        <v>8</v>
      </c>
      <c r="O11" s="24" t="s">
        <v>9</v>
      </c>
      <c r="P11" s="25"/>
      <c r="Q11" s="34" t="s">
        <v>14</v>
      </c>
      <c r="R11" s="23" t="s">
        <v>1</v>
      </c>
      <c r="S11" s="23" t="s">
        <v>8</v>
      </c>
      <c r="T11" s="24" t="s">
        <v>9</v>
      </c>
    </row>
    <row r="12" spans="2:20" ht="42" customHeight="1" thickBot="1">
      <c r="B12" s="30" t="str">
        <f ca="1">IFERROR((D10-C10)/DATEDIF(設定!$I$3,C12,"M"),"")</f>
        <v/>
      </c>
      <c r="C12" s="31">
        <f>設定!D4</f>
        <v>0</v>
      </c>
      <c r="D12" s="32" t="str">
        <f ca="1">貯蓄!C12-設定!$I$3&amp;"日"</f>
        <v>-44915日</v>
      </c>
      <c r="E12" s="33" t="str">
        <f ca="1">IFERROR(DATEDIF(設定!I3,C12,"M"),"")&amp;"ヵ月"</f>
        <v>ヵ月</v>
      </c>
      <c r="G12" s="26" t="str">
        <f ca="1">IFERROR((I10-H10)/DATEDIF(設定!$I$3,H12,"M"),"")</f>
        <v/>
      </c>
      <c r="H12" s="27">
        <f>設定!D9</f>
        <v>0</v>
      </c>
      <c r="I12" s="28" t="str">
        <f ca="1">貯蓄!H12-設定!$I$3&amp;"日"</f>
        <v>-44915日</v>
      </c>
      <c r="J12" s="29" t="str">
        <f>IFERROR(DATEDIF(設定!N3,H12,"M"),"")&amp;"ヵ月"</f>
        <v>0ヵ月</v>
      </c>
      <c r="L12" s="26" t="str">
        <f ca="1">IFERROR((N10-M10)/DATEDIF(設定!$I$3,M12,"M"),"")</f>
        <v/>
      </c>
      <c r="M12" s="27">
        <f>設定!D14</f>
        <v>0</v>
      </c>
      <c r="N12" s="28" t="str">
        <f ca="1">貯蓄!M12-設定!$I$3&amp;"日"</f>
        <v>-44915日</v>
      </c>
      <c r="O12" s="29" t="str">
        <f>IFERROR(DATEDIF(設定!S3,M12,"M"),"")&amp;"ヵ月"</f>
        <v>0ヵ月</v>
      </c>
      <c r="Q12" s="26" t="str">
        <f ca="1">IFERROR((S10-R10)/DATEDIF(設定!$I$3,R12,"M"),"")</f>
        <v/>
      </c>
      <c r="R12" s="27">
        <f>設定!D19</f>
        <v>0</v>
      </c>
      <c r="S12" s="28" t="str">
        <f ca="1">貯蓄!R12-設定!$I$3&amp;"日"</f>
        <v>-44915日</v>
      </c>
      <c r="T12" s="29" t="str">
        <f>IFERROR(DATEDIF(設定!X3,R12,"M"),"")&amp;"ヵ月"</f>
        <v>0ヵ月</v>
      </c>
    </row>
    <row r="13" spans="2:20" ht="42" customHeight="1">
      <c r="B13" s="15" t="s">
        <v>17</v>
      </c>
      <c r="C13" s="16" t="s">
        <v>7</v>
      </c>
      <c r="D13" s="16" t="s">
        <v>13</v>
      </c>
      <c r="E13" s="17" t="s">
        <v>10</v>
      </c>
      <c r="G13" s="22" t="s">
        <v>22</v>
      </c>
      <c r="H13" s="23" t="s">
        <v>7</v>
      </c>
      <c r="I13" s="23" t="s">
        <v>13</v>
      </c>
      <c r="J13" s="24" t="s">
        <v>10</v>
      </c>
      <c r="L13" s="22" t="s">
        <v>27</v>
      </c>
      <c r="M13" s="23" t="s">
        <v>7</v>
      </c>
      <c r="N13" s="23" t="s">
        <v>13</v>
      </c>
      <c r="O13" s="24" t="s">
        <v>10</v>
      </c>
      <c r="Q13" s="22" t="s">
        <v>32</v>
      </c>
      <c r="R13" s="23" t="s">
        <v>7</v>
      </c>
      <c r="S13" s="23" t="s">
        <v>13</v>
      </c>
      <c r="T13" s="24" t="s">
        <v>10</v>
      </c>
    </row>
    <row r="14" spans="2:20" ht="42" customHeight="1">
      <c r="B14" s="18">
        <f>設定!B5</f>
        <v>0</v>
      </c>
      <c r="C14" s="19">
        <f>IFERROR(SUMIF(テーブル1[貯蓄名],設定!B5,テーブル1[金額]),0)</f>
        <v>0</v>
      </c>
      <c r="D14" s="19">
        <f>設定!C5</f>
        <v>0</v>
      </c>
      <c r="E14" s="20" t="str">
        <f t="shared" ref="E14" si="4">IFERROR(C14/D14,"")</f>
        <v/>
      </c>
      <c r="G14" s="21">
        <f>設定!B10</f>
        <v>0</v>
      </c>
      <c r="H14" s="19">
        <f>IFERROR(SUMIF(テーブル1[貯蓄名],設定!B10,テーブル1[金額]),0)</f>
        <v>0</v>
      </c>
      <c r="I14" s="19">
        <f>設定!C10</f>
        <v>0</v>
      </c>
      <c r="J14" s="20" t="str">
        <f t="shared" ref="J14" si="5">IFERROR(H14/I14,"")</f>
        <v/>
      </c>
      <c r="L14" s="18">
        <f>設定!B15</f>
        <v>0</v>
      </c>
      <c r="M14" s="19">
        <f>IFERROR(SUMIF(テーブル1[貯蓄名],設定!B15,テーブル1[金額]),0)</f>
        <v>0</v>
      </c>
      <c r="N14" s="19">
        <f>設定!C15</f>
        <v>0</v>
      </c>
      <c r="O14" s="20" t="str">
        <f t="shared" ref="O14" si="6">IFERROR(M14/N14,"")</f>
        <v/>
      </c>
      <c r="Q14" s="21">
        <f>設定!B20</f>
        <v>0</v>
      </c>
      <c r="R14" s="19">
        <f>IFERROR(SUMIF(テーブル1[貯蓄名],設定!B20,テーブル1[金額]),0)</f>
        <v>0</v>
      </c>
      <c r="S14" s="19">
        <f>設定!C20</f>
        <v>0</v>
      </c>
      <c r="T14" s="20" t="str">
        <f t="shared" ref="T14" si="7">IFERROR(R14/S14,"")</f>
        <v/>
      </c>
    </row>
    <row r="15" spans="2:20" ht="42" customHeight="1">
      <c r="B15" s="22" t="s">
        <v>14</v>
      </c>
      <c r="C15" s="23" t="s">
        <v>1</v>
      </c>
      <c r="D15" s="23" t="s">
        <v>8</v>
      </c>
      <c r="E15" s="24" t="s">
        <v>9</v>
      </c>
      <c r="F15" s="25"/>
      <c r="G15" s="22" t="s">
        <v>14</v>
      </c>
      <c r="H15" s="23" t="s">
        <v>1</v>
      </c>
      <c r="I15" s="23" t="s">
        <v>8</v>
      </c>
      <c r="J15" s="24" t="s">
        <v>9</v>
      </c>
      <c r="K15" s="25"/>
      <c r="L15" s="34" t="s">
        <v>14</v>
      </c>
      <c r="M15" s="23" t="s">
        <v>1</v>
      </c>
      <c r="N15" s="23" t="s">
        <v>8</v>
      </c>
      <c r="O15" s="24" t="s">
        <v>9</v>
      </c>
      <c r="P15" s="25"/>
      <c r="Q15" s="22" t="s">
        <v>14</v>
      </c>
      <c r="R15" s="23" t="s">
        <v>1</v>
      </c>
      <c r="S15" s="23" t="s">
        <v>8</v>
      </c>
      <c r="T15" s="24" t="s">
        <v>9</v>
      </c>
    </row>
    <row r="16" spans="2:20" ht="42" customHeight="1" thickBot="1">
      <c r="B16" s="26" t="str">
        <f ca="1">IFERROR((D14-C14)/DATEDIF(設定!$I$3,C16,"M"),"")</f>
        <v/>
      </c>
      <c r="C16" s="27">
        <f>設定!D5</f>
        <v>0</v>
      </c>
      <c r="D16" s="28" t="str">
        <f ca="1">貯蓄!C16-設定!$I$3&amp;"日"</f>
        <v>-44915日</v>
      </c>
      <c r="E16" s="29" t="str">
        <f ca="1">IFERROR(DATEDIF(設定!I3,C16,"M"),"")&amp;"ヵ月"</f>
        <v>ヵ月</v>
      </c>
      <c r="G16" s="30" t="str">
        <f ca="1">IFERROR((I14-H14)/DATEDIF(設定!$I$3,H16,"M"),"")</f>
        <v/>
      </c>
      <c r="H16" s="31">
        <f>設定!D10</f>
        <v>0</v>
      </c>
      <c r="I16" s="32" t="str">
        <f ca="1">貯蓄!H16-設定!$I$3&amp;"日"</f>
        <v>-44915日</v>
      </c>
      <c r="J16" s="33" t="str">
        <f>IFERROR(DATEDIF(設定!N3,H16,"M"),"")&amp;"ヵ月"</f>
        <v>0ヵ月</v>
      </c>
      <c r="L16" s="30" t="str">
        <f ca="1">IFERROR((N14-M14)/DATEDIF(設定!$I$3,M16,"M"),"")</f>
        <v/>
      </c>
      <c r="M16" s="31">
        <f>設定!D15</f>
        <v>0</v>
      </c>
      <c r="N16" s="32" t="str">
        <f ca="1">貯蓄!M16-設定!$I$3&amp;"日"</f>
        <v>-44915日</v>
      </c>
      <c r="O16" s="33" t="str">
        <f>IFERROR(DATEDIF(設定!S3,M16,"M"),"")&amp;"ヵ月"</f>
        <v>0ヵ月</v>
      </c>
      <c r="Q16" s="30" t="str">
        <f ca="1">IFERROR((S14-R14)/DATEDIF(設定!$I$3,R16,"M"),"")</f>
        <v/>
      </c>
      <c r="R16" s="31">
        <f>設定!D20</f>
        <v>0</v>
      </c>
      <c r="S16" s="32" t="str">
        <f ca="1">貯蓄!R16-設定!$I$3&amp;"日"</f>
        <v>-44915日</v>
      </c>
      <c r="T16" s="33" t="str">
        <f>IFERROR(DATEDIF(設定!X3,R16,"M"),"")&amp;"ヵ月"</f>
        <v>0ヵ月</v>
      </c>
    </row>
    <row r="17" spans="2:20" ht="42" customHeight="1">
      <c r="B17" s="22" t="s">
        <v>18</v>
      </c>
      <c r="C17" s="23" t="s">
        <v>7</v>
      </c>
      <c r="D17" s="23" t="s">
        <v>13</v>
      </c>
      <c r="E17" s="24" t="s">
        <v>10</v>
      </c>
      <c r="G17" s="15" t="s">
        <v>23</v>
      </c>
      <c r="H17" s="16" t="s">
        <v>7</v>
      </c>
      <c r="I17" s="16" t="s">
        <v>13</v>
      </c>
      <c r="J17" s="17" t="s">
        <v>10</v>
      </c>
      <c r="L17" s="15" t="s">
        <v>28</v>
      </c>
      <c r="M17" s="16" t="s">
        <v>7</v>
      </c>
      <c r="N17" s="16" t="s">
        <v>13</v>
      </c>
      <c r="O17" s="17" t="s">
        <v>10</v>
      </c>
      <c r="Q17" s="15" t="s">
        <v>33</v>
      </c>
      <c r="R17" s="16" t="s">
        <v>7</v>
      </c>
      <c r="S17" s="16" t="s">
        <v>13</v>
      </c>
      <c r="T17" s="17" t="s">
        <v>10</v>
      </c>
    </row>
    <row r="18" spans="2:20" ht="42" customHeight="1">
      <c r="B18" s="18">
        <f>設定!B6</f>
        <v>0</v>
      </c>
      <c r="C18" s="19">
        <f>IFERROR(SUMIF(テーブル1[貯蓄名],設定!B6,テーブル1[金額]),0)</f>
        <v>0</v>
      </c>
      <c r="D18" s="19">
        <f>設定!C6</f>
        <v>0</v>
      </c>
      <c r="E18" s="20" t="str">
        <f t="shared" ref="E18" si="8">IFERROR(C18/D18,"")</f>
        <v/>
      </c>
      <c r="G18" s="21">
        <f>設定!B11</f>
        <v>0</v>
      </c>
      <c r="H18" s="19">
        <f>IFERROR(SUMIF(テーブル1[貯蓄名],設定!B11,テーブル1[金額]),0)</f>
        <v>0</v>
      </c>
      <c r="I18" s="19">
        <f>設定!C11</f>
        <v>0</v>
      </c>
      <c r="J18" s="20" t="str">
        <f t="shared" ref="J18" si="9">IFERROR(H18/I18,"")</f>
        <v/>
      </c>
      <c r="L18" s="21">
        <f>設定!B16</f>
        <v>0</v>
      </c>
      <c r="M18" s="19">
        <f>IFERROR(SUMIF(テーブル1[貯蓄名],設定!B16,テーブル1[金額]),0)</f>
        <v>0</v>
      </c>
      <c r="N18" s="19">
        <f>設定!C16</f>
        <v>0</v>
      </c>
      <c r="O18" s="20" t="str">
        <f t="shared" ref="O18" si="10">IFERROR(M18/N18,"")</f>
        <v/>
      </c>
      <c r="Q18" s="21">
        <f>設定!B21</f>
        <v>0</v>
      </c>
      <c r="R18" s="19">
        <f>IFERROR(SUMIF(テーブル1[貯蓄名],設定!B21,テーブル1[金額]),0)</f>
        <v>0</v>
      </c>
      <c r="S18" s="19">
        <f>設定!C21</f>
        <v>0</v>
      </c>
      <c r="T18" s="20" t="str">
        <f t="shared" ref="T18" si="11">IFERROR(R18/S18,"")</f>
        <v/>
      </c>
    </row>
    <row r="19" spans="2:20" ht="42" customHeight="1">
      <c r="B19" s="22" t="s">
        <v>14</v>
      </c>
      <c r="C19" s="23" t="s">
        <v>1</v>
      </c>
      <c r="D19" s="23" t="s">
        <v>8</v>
      </c>
      <c r="E19" s="24" t="s">
        <v>9</v>
      </c>
      <c r="F19" s="25"/>
      <c r="G19" s="22" t="s">
        <v>14</v>
      </c>
      <c r="H19" s="23" t="s">
        <v>1</v>
      </c>
      <c r="I19" s="23" t="s">
        <v>8</v>
      </c>
      <c r="J19" s="24" t="s">
        <v>9</v>
      </c>
      <c r="K19" s="25"/>
      <c r="L19" s="22" t="s">
        <v>14</v>
      </c>
      <c r="M19" s="23" t="s">
        <v>1</v>
      </c>
      <c r="N19" s="23" t="s">
        <v>8</v>
      </c>
      <c r="O19" s="24" t="s">
        <v>9</v>
      </c>
      <c r="P19" s="25"/>
      <c r="Q19" s="22" t="s">
        <v>14</v>
      </c>
      <c r="R19" s="23" t="s">
        <v>1</v>
      </c>
      <c r="S19" s="23" t="s">
        <v>8</v>
      </c>
      <c r="T19" s="24" t="s">
        <v>9</v>
      </c>
    </row>
    <row r="20" spans="2:20" ht="42" customHeight="1" thickBot="1">
      <c r="B20" s="30" t="str">
        <f ca="1">IFERROR((D18-C18)/DATEDIF(設定!$I$3,C20,"M"),"")</f>
        <v/>
      </c>
      <c r="C20" s="31">
        <f>設定!D6</f>
        <v>0</v>
      </c>
      <c r="D20" s="32" t="str">
        <f ca="1">貯蓄!C20-設定!$I$3&amp;"日"</f>
        <v>-44915日</v>
      </c>
      <c r="E20" s="33" t="str">
        <f ca="1">IFERROR(DATEDIF(設定!I3,C20,"M"),"")&amp;"ヵ月"</f>
        <v>ヵ月</v>
      </c>
      <c r="G20" s="26" t="str">
        <f ca="1">IFERROR((I18-H18)/DATEDIF(設定!$I$3,H20,"M"),"")</f>
        <v/>
      </c>
      <c r="H20" s="27">
        <f>設定!D11</f>
        <v>0</v>
      </c>
      <c r="I20" s="28" t="str">
        <f ca="1">貯蓄!H20-設定!$I$3&amp;"日"</f>
        <v>-44915日</v>
      </c>
      <c r="J20" s="29" t="str">
        <f>IFERROR(DATEDIF(設定!N3,H20,"M"),"")&amp;"ヵ月"</f>
        <v>0ヵ月</v>
      </c>
      <c r="L20" s="26" t="str">
        <f ca="1">IFERROR((N18-M18)/DATEDIF(設定!$I$3,M20,"M"),"")</f>
        <v/>
      </c>
      <c r="M20" s="27">
        <f>設定!D16</f>
        <v>0</v>
      </c>
      <c r="N20" s="28" t="str">
        <f ca="1">貯蓄!M20-設定!$I$3&amp;"日"</f>
        <v>-44915日</v>
      </c>
      <c r="O20" s="29" t="str">
        <f>IFERROR(DATEDIF(設定!S3,M20,"M"),"")&amp;"ヵ月"</f>
        <v>0ヵ月</v>
      </c>
      <c r="Q20" s="26" t="str">
        <f ca="1">IFERROR((S18-R18)/DATEDIF(設定!$I$3,R20,"M"),"")</f>
        <v/>
      </c>
      <c r="R20" s="27">
        <f>設定!D21</f>
        <v>0</v>
      </c>
      <c r="S20" s="28" t="str">
        <f ca="1">貯蓄!R20-設定!$I$3&amp;"日"</f>
        <v>-44915日</v>
      </c>
      <c r="T20" s="29" t="str">
        <f>IFERROR(DATEDIF(設定!X3,R20,"M"),"")&amp;"ヵ月"</f>
        <v>0ヵ月</v>
      </c>
    </row>
    <row r="21" spans="2:20" ht="42" customHeight="1">
      <c r="B21" s="15" t="s">
        <v>19</v>
      </c>
      <c r="C21" s="16" t="s">
        <v>7</v>
      </c>
      <c r="D21" s="16" t="s">
        <v>13</v>
      </c>
      <c r="E21" s="17" t="s">
        <v>10</v>
      </c>
      <c r="G21" s="22" t="s">
        <v>24</v>
      </c>
      <c r="H21" s="23" t="s">
        <v>7</v>
      </c>
      <c r="I21" s="23" t="s">
        <v>13</v>
      </c>
      <c r="J21" s="24" t="s">
        <v>10</v>
      </c>
      <c r="L21" s="22" t="s">
        <v>29</v>
      </c>
      <c r="M21" s="23" t="s">
        <v>7</v>
      </c>
      <c r="N21" s="23" t="s">
        <v>13</v>
      </c>
      <c r="O21" s="24" t="s">
        <v>10</v>
      </c>
      <c r="Q21" s="22" t="s">
        <v>34</v>
      </c>
      <c r="R21" s="23" t="s">
        <v>7</v>
      </c>
      <c r="S21" s="23" t="s">
        <v>13</v>
      </c>
      <c r="T21" s="24" t="s">
        <v>10</v>
      </c>
    </row>
    <row r="22" spans="2:20" ht="42" customHeight="1">
      <c r="B22" s="18">
        <f>設定!B7</f>
        <v>0</v>
      </c>
      <c r="C22" s="19">
        <f>IFERROR(SUMIF(テーブル1[貯蓄名],設定!B7,テーブル1[金額]),0)</f>
        <v>0</v>
      </c>
      <c r="D22" s="19">
        <f>設定!C7</f>
        <v>0</v>
      </c>
      <c r="E22" s="20" t="str">
        <f>IFERROR(C22/D22,"")</f>
        <v/>
      </c>
      <c r="G22" s="21">
        <f>設定!B12</f>
        <v>0</v>
      </c>
      <c r="H22" s="19">
        <f>IFERROR(SUMIF(テーブル1[貯蓄名],設定!B12,テーブル1[金額]),0)</f>
        <v>0</v>
      </c>
      <c r="I22" s="19">
        <f>設定!C12</f>
        <v>0</v>
      </c>
      <c r="J22" s="20" t="str">
        <f>IFERROR(H22/I22,"")</f>
        <v/>
      </c>
      <c r="L22" s="21">
        <f>設定!B17</f>
        <v>0</v>
      </c>
      <c r="M22" s="19">
        <f>IFERROR(SUMIF(テーブル1[貯蓄名],設定!B17,テーブル1[金額]),0)</f>
        <v>0</v>
      </c>
      <c r="N22" s="19">
        <f>設定!C17</f>
        <v>0</v>
      </c>
      <c r="O22" s="20" t="str">
        <f>IFERROR(M22/N22,"")</f>
        <v/>
      </c>
      <c r="Q22" s="21">
        <f>設定!B22</f>
        <v>0</v>
      </c>
      <c r="R22" s="19">
        <f>IFERROR(SUMIF(テーブル1[貯蓄名],設定!B22,テーブル1[金額]),0)</f>
        <v>0</v>
      </c>
      <c r="S22" s="19">
        <f>設定!C22</f>
        <v>0</v>
      </c>
      <c r="T22" s="20" t="str">
        <f>IFERROR(R22/S22,"")</f>
        <v/>
      </c>
    </row>
    <row r="23" spans="2:20" ht="42" customHeight="1">
      <c r="B23" s="22" t="s">
        <v>14</v>
      </c>
      <c r="C23" s="23" t="s">
        <v>1</v>
      </c>
      <c r="D23" s="23" t="s">
        <v>8</v>
      </c>
      <c r="E23" s="24" t="s">
        <v>9</v>
      </c>
      <c r="F23" s="25"/>
      <c r="G23" s="22" t="s">
        <v>14</v>
      </c>
      <c r="H23" s="23" t="s">
        <v>1</v>
      </c>
      <c r="I23" s="23" t="s">
        <v>8</v>
      </c>
      <c r="J23" s="24" t="s">
        <v>9</v>
      </c>
      <c r="K23" s="25"/>
      <c r="L23" s="22" t="s">
        <v>14</v>
      </c>
      <c r="M23" s="23" t="s">
        <v>1</v>
      </c>
      <c r="N23" s="23" t="s">
        <v>8</v>
      </c>
      <c r="O23" s="24" t="s">
        <v>9</v>
      </c>
      <c r="P23" s="25"/>
      <c r="Q23" s="22" t="s">
        <v>14</v>
      </c>
      <c r="R23" s="23" t="s">
        <v>1</v>
      </c>
      <c r="S23" s="23" t="s">
        <v>8</v>
      </c>
      <c r="T23" s="24" t="s">
        <v>9</v>
      </c>
    </row>
    <row r="24" spans="2:20" ht="42" customHeight="1" thickBot="1">
      <c r="B24" s="26" t="str">
        <f ca="1">IFERROR((D22-C22)/DATEDIF(設定!$I$3,C24,"M"),"")</f>
        <v/>
      </c>
      <c r="C24" s="27">
        <f>設定!D7</f>
        <v>0</v>
      </c>
      <c r="D24" s="28" t="str">
        <f ca="1">貯蓄!C24-設定!$I$3&amp;"日"</f>
        <v>-44915日</v>
      </c>
      <c r="E24" s="29" t="str">
        <f ca="1">IFERROR(DATEDIF(設定!I3,C24,"M"),"")&amp;"ヵ月"</f>
        <v>ヵ月</v>
      </c>
      <c r="G24" s="26" t="str">
        <f ca="1">IFERROR((I22-H22)/DATEDIF(設定!$I$3,H24,"M"),"")</f>
        <v/>
      </c>
      <c r="H24" s="27">
        <f>設定!D12</f>
        <v>0</v>
      </c>
      <c r="I24" s="28" t="str">
        <f ca="1">貯蓄!H24-設定!$I$3&amp;"日"</f>
        <v>-44915日</v>
      </c>
      <c r="J24" s="29" t="str">
        <f>IFERROR(DATEDIF(設定!N3,H24,"M"),"")&amp;"ヵ月"</f>
        <v>0ヵ月</v>
      </c>
      <c r="L24" s="26" t="str">
        <f ca="1">IFERROR((N22-M22)/DATEDIF(設定!$I$3,M24,"M"),"")</f>
        <v/>
      </c>
      <c r="M24" s="27">
        <f>設定!D17</f>
        <v>0</v>
      </c>
      <c r="N24" s="28" t="str">
        <f ca="1">貯蓄!M24-設定!$I$3&amp;"日"</f>
        <v>-44915日</v>
      </c>
      <c r="O24" s="29" t="str">
        <f>IFERROR(DATEDIF(設定!S3,M24,"M"),"")&amp;"ヵ月"</f>
        <v>0ヵ月</v>
      </c>
      <c r="Q24" s="26" t="str">
        <f ca="1">IFERROR((S22-R22)/DATEDIF(設定!$I$3,R24,"M"),"")</f>
        <v/>
      </c>
      <c r="R24" s="27">
        <f>設定!D22</f>
        <v>0</v>
      </c>
      <c r="S24" s="28" t="str">
        <f ca="1">貯蓄!R24-設定!$I$3&amp;"日"</f>
        <v>-44915日</v>
      </c>
      <c r="T24" s="29" t="str">
        <f>IFERROR(DATEDIF(設定!X3,R24,"M"),"")&amp;"ヵ月"</f>
        <v>0ヵ月</v>
      </c>
    </row>
  </sheetData>
  <phoneticPr fontId="1"/>
  <conditionalFormatting sqref="B10:E10">
    <cfRule type="cellIs" dxfId="67" priority="73" operator="equal">
      <formula>0</formula>
    </cfRule>
  </conditionalFormatting>
  <conditionalFormatting sqref="B14 D14:E14">
    <cfRule type="cellIs" dxfId="66" priority="72" operator="equal">
      <formula>0</formula>
    </cfRule>
  </conditionalFormatting>
  <conditionalFormatting sqref="B18 B22 D18:E18 D22:E22">
    <cfRule type="cellIs" dxfId="65" priority="71" operator="equal">
      <formula>0</formula>
    </cfRule>
  </conditionalFormatting>
  <conditionalFormatting sqref="C6:D6">
    <cfRule type="cellIs" dxfId="64" priority="82" operator="equal">
      <formula>0</formula>
    </cfRule>
  </conditionalFormatting>
  <conditionalFormatting sqref="I10:J10">
    <cfRule type="cellIs" dxfId="63" priority="62" operator="equal">
      <formula>0</formula>
    </cfRule>
  </conditionalFormatting>
  <conditionalFormatting sqref="G14 I14:J14">
    <cfRule type="cellIs" dxfId="62" priority="61" operator="equal">
      <formula>0</formula>
    </cfRule>
  </conditionalFormatting>
  <conditionalFormatting sqref="G18 G22 I18:J18 I22:J22">
    <cfRule type="cellIs" dxfId="61" priority="60" operator="equal">
      <formula>0</formula>
    </cfRule>
  </conditionalFormatting>
  <conditionalFormatting sqref="I6:J6">
    <cfRule type="cellIs" dxfId="60" priority="64" stopIfTrue="1" operator="equal">
      <formula>0</formula>
    </cfRule>
  </conditionalFormatting>
  <conditionalFormatting sqref="L10 N10:O10">
    <cfRule type="cellIs" dxfId="59" priority="52" operator="equal">
      <formula>0</formula>
    </cfRule>
  </conditionalFormatting>
  <conditionalFormatting sqref="L14 N14:O14">
    <cfRule type="cellIs" dxfId="58" priority="51" operator="equal">
      <formula>0</formula>
    </cfRule>
  </conditionalFormatting>
  <conditionalFormatting sqref="L18 L22 N18:O18 N22:O22">
    <cfRule type="cellIs" dxfId="57" priority="50" operator="equal">
      <formula>0</formula>
    </cfRule>
  </conditionalFormatting>
  <conditionalFormatting sqref="N6:O6">
    <cfRule type="cellIs" dxfId="56" priority="54" operator="equal">
      <formula>0</formula>
    </cfRule>
  </conditionalFormatting>
  <conditionalFormatting sqref="Q10 S10:T10">
    <cfRule type="cellIs" dxfId="55" priority="42" operator="equal">
      <formula>0</formula>
    </cfRule>
  </conditionalFormatting>
  <conditionalFormatting sqref="Q14 S14:T14">
    <cfRule type="cellIs" dxfId="54" priority="41" operator="equal">
      <formula>0</formula>
    </cfRule>
  </conditionalFormatting>
  <conditionalFormatting sqref="Q18 Q22 S18:T18 S22:T22">
    <cfRule type="cellIs" dxfId="53" priority="40" operator="equal">
      <formula>0</formula>
    </cfRule>
  </conditionalFormatting>
  <conditionalFormatting sqref="S6:T6">
    <cfRule type="cellIs" dxfId="52" priority="44" operator="equal">
      <formula>0</formula>
    </cfRule>
  </conditionalFormatting>
  <conditionalFormatting sqref="D1 D4">
    <cfRule type="cellIs" dxfId="51" priority="33" operator="equal">
      <formula>0</formula>
    </cfRule>
  </conditionalFormatting>
  <conditionalFormatting sqref="C3:D3">
    <cfRule type="cellIs" dxfId="50" priority="32" operator="equal">
      <formula>0</formula>
    </cfRule>
  </conditionalFormatting>
  <conditionalFormatting sqref="C14">
    <cfRule type="cellIs" dxfId="49" priority="30" operator="equal">
      <formula>0</formula>
    </cfRule>
  </conditionalFormatting>
  <conditionalFormatting sqref="C18">
    <cfRule type="cellIs" dxfId="48" priority="29" operator="equal">
      <formula>0</formula>
    </cfRule>
  </conditionalFormatting>
  <conditionalFormatting sqref="C22">
    <cfRule type="cellIs" dxfId="47" priority="28" operator="equal">
      <formula>0</formula>
    </cfRule>
  </conditionalFormatting>
  <conditionalFormatting sqref="H6">
    <cfRule type="cellIs" dxfId="46" priority="27" operator="equal">
      <formula>0</formula>
    </cfRule>
  </conditionalFormatting>
  <conditionalFormatting sqref="M6">
    <cfRule type="cellIs" dxfId="45" priority="22" operator="equal">
      <formula>0</formula>
    </cfRule>
  </conditionalFormatting>
  <conditionalFormatting sqref="R6">
    <cfRule type="cellIs" dxfId="44" priority="17" operator="equal">
      <formula>0</formula>
    </cfRule>
  </conditionalFormatting>
  <conditionalFormatting sqref="H10">
    <cfRule type="cellIs" dxfId="43" priority="12" operator="equal">
      <formula>0</formula>
    </cfRule>
  </conditionalFormatting>
  <conditionalFormatting sqref="H14">
    <cfRule type="cellIs" dxfId="42" priority="11" operator="equal">
      <formula>0</formula>
    </cfRule>
  </conditionalFormatting>
  <conditionalFormatting sqref="H18">
    <cfRule type="cellIs" dxfId="41" priority="10" operator="equal">
      <formula>0</formula>
    </cfRule>
  </conditionalFormatting>
  <conditionalFormatting sqref="H22">
    <cfRule type="cellIs" dxfId="40" priority="9" operator="equal">
      <formula>0</formula>
    </cfRule>
  </conditionalFormatting>
  <conditionalFormatting sqref="M10">
    <cfRule type="cellIs" dxfId="39" priority="8" operator="equal">
      <formula>0</formula>
    </cfRule>
  </conditionalFormatting>
  <conditionalFormatting sqref="M14">
    <cfRule type="cellIs" dxfId="38" priority="7" operator="equal">
      <formula>0</formula>
    </cfRule>
  </conditionalFormatting>
  <conditionalFormatting sqref="M18">
    <cfRule type="cellIs" dxfId="37" priority="6" operator="equal">
      <formula>0</formula>
    </cfRule>
  </conditionalFormatting>
  <conditionalFormatting sqref="M22">
    <cfRule type="cellIs" dxfId="36" priority="5" operator="equal">
      <formula>0</formula>
    </cfRule>
  </conditionalFormatting>
  <conditionalFormatting sqref="R10">
    <cfRule type="cellIs" dxfId="35" priority="4" operator="equal">
      <formula>0</formula>
    </cfRule>
  </conditionalFormatting>
  <conditionalFormatting sqref="R14">
    <cfRule type="cellIs" dxfId="34" priority="3" operator="equal">
      <formula>0</formula>
    </cfRule>
  </conditionalFormatting>
  <conditionalFormatting sqref="R18">
    <cfRule type="cellIs" dxfId="33" priority="2" operator="equal">
      <formula>0</formula>
    </cfRule>
  </conditionalFormatting>
  <conditionalFormatting sqref="R22">
    <cfRule type="cellIs" dxfId="32" priority="1" operator="equal">
      <formula>0</formula>
    </cfRule>
  </conditionalFormatting>
  <pageMargins left="0.7" right="0.7" top="0.75" bottom="0.75" header="0.3" footer="0.3"/>
  <pageSetup paperSize="9" scale="51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3" id="{1C905A62-9072-4D84-AE33-E2B2F2331A2A}">
            <xm:f>設定!$D$3=""</xm:f>
            <x14:dxf>
              <numFmt numFmtId="179" formatCode=";;;"/>
            </x14:dxf>
          </x14:cfRule>
          <xm:sqref>C8:E8</xm:sqref>
        </x14:conditionalFormatting>
        <x14:conditionalFormatting xmlns:xm="http://schemas.microsoft.com/office/excel/2006/main">
          <x14:cfRule type="expression" priority="79" id="{7C3388A8-013C-4019-91D7-EE740B75CFA8}">
            <xm:f>設定!$B$3=""</xm:f>
            <x14:dxf>
              <numFmt numFmtId="178" formatCode="#"/>
            </x14:dxf>
          </x14:cfRule>
          <xm:sqref>B6</xm:sqref>
        </x14:conditionalFormatting>
        <x14:conditionalFormatting xmlns:xm="http://schemas.microsoft.com/office/excel/2006/main">
          <x14:cfRule type="expression" priority="69" id="{F2D98A79-598D-4400-A1B5-2B14FE33A057}">
            <xm:f>設定!$D$5=""</xm:f>
            <x14:dxf>
              <numFmt numFmtId="179" formatCode=";;;"/>
            </x14:dxf>
          </x14:cfRule>
          <xm:sqref>C16:E16</xm:sqref>
        </x14:conditionalFormatting>
        <x14:conditionalFormatting xmlns:xm="http://schemas.microsoft.com/office/excel/2006/main">
          <x14:cfRule type="expression" priority="68" id="{9F7A99E2-5414-4838-892E-F2503E4F1AE0}">
            <xm:f>設定!$D$6=""</xm:f>
            <x14:dxf>
              <numFmt numFmtId="179" formatCode=";;;"/>
            </x14:dxf>
          </x14:cfRule>
          <xm:sqref>C20:E20</xm:sqref>
        </x14:conditionalFormatting>
        <x14:conditionalFormatting xmlns:xm="http://schemas.microsoft.com/office/excel/2006/main">
          <x14:cfRule type="expression" priority="67" id="{47B5CCC6-196B-42D5-BFCA-F074EC845871}">
            <xm:f>設定!$D$7=""</xm:f>
            <x14:dxf>
              <numFmt numFmtId="179" formatCode=";;;"/>
            </x14:dxf>
          </x14:cfRule>
          <xm:sqref>C24:E24</xm:sqref>
        </x14:conditionalFormatting>
        <x14:conditionalFormatting xmlns:xm="http://schemas.microsoft.com/office/excel/2006/main">
          <x14:cfRule type="expression" priority="66" id="{831B4F85-2013-4561-A726-8569AA1BEF33}">
            <xm:f>設定!$D$4=""</xm:f>
            <x14:dxf>
              <numFmt numFmtId="179" formatCode=";;;"/>
            </x14:dxf>
          </x14:cfRule>
          <xm:sqref>C12:E12</xm:sqref>
        </x14:conditionalFormatting>
        <x14:conditionalFormatting xmlns:xm="http://schemas.microsoft.com/office/excel/2006/main">
          <x14:cfRule type="expression" priority="65" id="{201D7474-F886-4563-9D44-43AE0651F96B}">
            <xm:f>設定!$D$8=""</xm:f>
            <x14:dxf>
              <numFmt numFmtId="179" formatCode=";;;"/>
            </x14:dxf>
          </x14:cfRule>
          <xm:sqref>H8:J8</xm:sqref>
        </x14:conditionalFormatting>
        <x14:conditionalFormatting xmlns:xm="http://schemas.microsoft.com/office/excel/2006/main">
          <x14:cfRule type="expression" priority="63" id="{814E07A9-2068-4332-860C-8F7A96FB1A2E}">
            <xm:f>設定!$B$3=""</xm:f>
            <x14:dxf>
              <numFmt numFmtId="178" formatCode="#"/>
            </x14:dxf>
          </x14:cfRule>
          <xm:sqref>G6</xm:sqref>
        </x14:conditionalFormatting>
        <x14:conditionalFormatting xmlns:xm="http://schemas.microsoft.com/office/excel/2006/main">
          <x14:cfRule type="expression" priority="59" id="{724C7F1E-A43A-41B3-8491-8D13B0F90E07}">
            <xm:f>設定!$D$10=""</xm:f>
            <x14:dxf>
              <numFmt numFmtId="179" formatCode=";;;"/>
            </x14:dxf>
          </x14:cfRule>
          <xm:sqref>H16:J16</xm:sqref>
        </x14:conditionalFormatting>
        <x14:conditionalFormatting xmlns:xm="http://schemas.microsoft.com/office/excel/2006/main">
          <x14:cfRule type="expression" priority="58" id="{00AFB900-7BB6-42FF-9A09-3B31D6F32027}">
            <xm:f>設定!$D$11=""</xm:f>
            <x14:dxf>
              <numFmt numFmtId="179" formatCode=";;;"/>
            </x14:dxf>
          </x14:cfRule>
          <xm:sqref>H20:J20</xm:sqref>
        </x14:conditionalFormatting>
        <x14:conditionalFormatting xmlns:xm="http://schemas.microsoft.com/office/excel/2006/main">
          <x14:cfRule type="expression" priority="57" id="{D55ED394-34EB-486C-B246-8100D2837247}">
            <xm:f>設定!$D$12=""</xm:f>
            <x14:dxf>
              <numFmt numFmtId="179" formatCode=";;;"/>
            </x14:dxf>
          </x14:cfRule>
          <xm:sqref>H24:J24</xm:sqref>
        </x14:conditionalFormatting>
        <x14:conditionalFormatting xmlns:xm="http://schemas.microsoft.com/office/excel/2006/main">
          <x14:cfRule type="expression" priority="56" id="{0CD52EAD-1FFD-4B9C-B14D-3D10585D15F2}">
            <xm:f>設定!$D$9=""</xm:f>
            <x14:dxf>
              <numFmt numFmtId="179" formatCode=";;;"/>
            </x14:dxf>
          </x14:cfRule>
          <xm:sqref>H12:J12</xm:sqref>
        </x14:conditionalFormatting>
        <x14:conditionalFormatting xmlns:xm="http://schemas.microsoft.com/office/excel/2006/main">
          <x14:cfRule type="expression" priority="55" id="{1F7D1D2A-1A87-4653-9AC3-DDE24183F9C0}">
            <xm:f>設定!$D$13=""</xm:f>
            <x14:dxf>
              <numFmt numFmtId="179" formatCode=";;;"/>
            </x14:dxf>
          </x14:cfRule>
          <xm:sqref>M8:O8</xm:sqref>
        </x14:conditionalFormatting>
        <x14:conditionalFormatting xmlns:xm="http://schemas.microsoft.com/office/excel/2006/main">
          <x14:cfRule type="expression" priority="53" id="{42724BA9-D7FF-4231-A5C1-375E280D759E}">
            <xm:f>設定!$B$3=""</xm:f>
            <x14:dxf>
              <numFmt numFmtId="178" formatCode="#"/>
            </x14:dxf>
          </x14:cfRule>
          <xm:sqref>L6</xm:sqref>
        </x14:conditionalFormatting>
        <x14:conditionalFormatting xmlns:xm="http://schemas.microsoft.com/office/excel/2006/main">
          <x14:cfRule type="expression" priority="49" id="{693495FA-1631-48DF-A01C-B1E16039C268}">
            <xm:f>設定!$D$15=""</xm:f>
            <x14:dxf>
              <numFmt numFmtId="179" formatCode=";;;"/>
            </x14:dxf>
          </x14:cfRule>
          <xm:sqref>M16:O16</xm:sqref>
        </x14:conditionalFormatting>
        <x14:conditionalFormatting xmlns:xm="http://schemas.microsoft.com/office/excel/2006/main">
          <x14:cfRule type="expression" priority="48" id="{C30B8BA3-873D-4C30-91B9-5FEAC968449F}">
            <xm:f>設定!$D$16=""</xm:f>
            <x14:dxf>
              <numFmt numFmtId="179" formatCode=";;;"/>
            </x14:dxf>
          </x14:cfRule>
          <xm:sqref>M20:O20</xm:sqref>
        </x14:conditionalFormatting>
        <x14:conditionalFormatting xmlns:xm="http://schemas.microsoft.com/office/excel/2006/main">
          <x14:cfRule type="expression" priority="47" id="{255DD7C8-0F17-46FE-8F54-661F2DF1D22B}">
            <xm:f>設定!$D$17=""</xm:f>
            <x14:dxf>
              <numFmt numFmtId="179" formatCode=";;;"/>
            </x14:dxf>
          </x14:cfRule>
          <xm:sqref>M24:O24</xm:sqref>
        </x14:conditionalFormatting>
        <x14:conditionalFormatting xmlns:xm="http://schemas.microsoft.com/office/excel/2006/main">
          <x14:cfRule type="expression" priority="46" id="{45EAD5E7-39E3-4B69-B029-091C494DBAA7}">
            <xm:f>設定!$D$14=""</xm:f>
            <x14:dxf>
              <numFmt numFmtId="179" formatCode=";;;"/>
            </x14:dxf>
          </x14:cfRule>
          <xm:sqref>M12:O12</xm:sqref>
        </x14:conditionalFormatting>
        <x14:conditionalFormatting xmlns:xm="http://schemas.microsoft.com/office/excel/2006/main">
          <x14:cfRule type="expression" priority="45" id="{B4718C03-F58B-4E68-A764-C76326D5E39E}">
            <xm:f>設定!$D$18=""</xm:f>
            <x14:dxf>
              <numFmt numFmtId="179" formatCode=";;;"/>
            </x14:dxf>
          </x14:cfRule>
          <xm:sqref>R8:T8</xm:sqref>
        </x14:conditionalFormatting>
        <x14:conditionalFormatting xmlns:xm="http://schemas.microsoft.com/office/excel/2006/main">
          <x14:cfRule type="expression" priority="43" id="{E7709A13-45E1-4E94-A860-A7F493F79ECC}">
            <xm:f>設定!$B$3=""</xm:f>
            <x14:dxf>
              <numFmt numFmtId="178" formatCode="#"/>
            </x14:dxf>
          </x14:cfRule>
          <xm:sqref>Q6</xm:sqref>
        </x14:conditionalFormatting>
        <x14:conditionalFormatting xmlns:xm="http://schemas.microsoft.com/office/excel/2006/main">
          <x14:cfRule type="expression" priority="39" id="{915F0607-5531-411D-A636-8FC13F1AE496}">
            <xm:f>設定!$D$20=""</xm:f>
            <x14:dxf>
              <numFmt numFmtId="179" formatCode=";;;"/>
            </x14:dxf>
          </x14:cfRule>
          <xm:sqref>R16:T16</xm:sqref>
        </x14:conditionalFormatting>
        <x14:conditionalFormatting xmlns:xm="http://schemas.microsoft.com/office/excel/2006/main">
          <x14:cfRule type="expression" priority="38" id="{79713473-BCB0-48D2-8819-30E5F23FBA55}">
            <xm:f>設定!$D$21=""</xm:f>
            <x14:dxf>
              <numFmt numFmtId="179" formatCode=";;;"/>
            </x14:dxf>
          </x14:cfRule>
          <xm:sqref>R20:T20</xm:sqref>
        </x14:conditionalFormatting>
        <x14:conditionalFormatting xmlns:xm="http://schemas.microsoft.com/office/excel/2006/main">
          <x14:cfRule type="expression" priority="37" id="{CD800541-F6A4-49B4-B02C-9BA72819A5C5}">
            <xm:f>設定!$D$22=""</xm:f>
            <x14:dxf>
              <numFmt numFmtId="179" formatCode=";;;"/>
            </x14:dxf>
          </x14:cfRule>
          <xm:sqref>R24:T24</xm:sqref>
        </x14:conditionalFormatting>
        <x14:conditionalFormatting xmlns:xm="http://schemas.microsoft.com/office/excel/2006/main">
          <x14:cfRule type="expression" priority="36" id="{BEEBC5EB-C6FB-4687-AFEE-6ADF601D023C}">
            <xm:f>設定!$D$19=""</xm:f>
            <x14:dxf>
              <numFmt numFmtId="179" formatCode=";;;"/>
            </x14:dxf>
          </x14:cfRule>
          <xm:sqref>R12:T12</xm:sqref>
        </x14:conditionalFormatting>
        <x14:conditionalFormatting xmlns:xm="http://schemas.microsoft.com/office/excel/2006/main">
          <x14:cfRule type="expression" priority="35" id="{BA8F5D09-7E00-4800-B9FD-96F7F484B7F9}">
            <xm:f>設定!$B$3=""</xm:f>
            <x14:dxf>
              <numFmt numFmtId="178" formatCode="#"/>
            </x14:dxf>
          </x14:cfRule>
          <xm:sqref>G10</xm:sqref>
        </x14:conditionalFormatting>
        <x14:conditionalFormatting xmlns:xm="http://schemas.microsoft.com/office/excel/2006/main">
          <x14:cfRule type="expression" priority="31" id="{83B25C45-A185-4E98-AA3C-4A4050CC52D6}">
            <xm:f>設定!$B$3=""</xm:f>
            <x14:dxf>
              <numFmt numFmtId="178" formatCode="#"/>
            </x14:dxf>
          </x14:cfRule>
          <xm:sqref>B3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A8DCA-4BAD-4B96-A484-EA1E2613BF17}">
  <dimension ref="B1:D13"/>
  <sheetViews>
    <sheetView showGridLines="0" workbookViewId="0"/>
  </sheetViews>
  <sheetFormatPr baseColWidth="10" defaultColWidth="8.83203125" defaultRowHeight="18"/>
  <cols>
    <col min="1" max="1" width="3.1640625" customWidth="1"/>
    <col min="2" max="2" width="11.33203125" bestFit="1" customWidth="1"/>
    <col min="3" max="3" width="10" bestFit="1" customWidth="1"/>
    <col min="4" max="4" width="8.1640625" bestFit="1" customWidth="1"/>
    <col min="5" max="5" width="8" bestFit="1" customWidth="1"/>
    <col min="6" max="6" width="8.1640625" bestFit="1" customWidth="1"/>
    <col min="7" max="7" width="8" bestFit="1" customWidth="1"/>
    <col min="8" max="24" width="9.6640625" bestFit="1" customWidth="1"/>
    <col min="25" max="25" width="10" bestFit="1" customWidth="1"/>
    <col min="26" max="26" width="12" bestFit="1" customWidth="1"/>
    <col min="27" max="27" width="8" bestFit="1" customWidth="1"/>
  </cols>
  <sheetData>
    <row r="1" spans="2:4" ht="31.5" customHeight="1">
      <c r="B1" s="42" t="s">
        <v>40</v>
      </c>
    </row>
    <row r="2" spans="2:4">
      <c r="B2" s="42" t="s">
        <v>41</v>
      </c>
    </row>
    <row r="11" spans="2:4">
      <c r="B11" s="41" t="s">
        <v>36</v>
      </c>
      <c r="D11" s="41" t="s">
        <v>37</v>
      </c>
    </row>
    <row r="12" spans="2:4">
      <c r="B12" s="41" t="s">
        <v>39</v>
      </c>
      <c r="C12" s="41" t="s">
        <v>38</v>
      </c>
      <c r="D12" s="2" t="s">
        <v>35</v>
      </c>
    </row>
    <row r="13" spans="2:4">
      <c r="B13" t="s">
        <v>35</v>
      </c>
    </row>
  </sheetData>
  <phoneticPr fontId="1"/>
  <pageMargins left="0.7" right="0.7" top="0.75" bottom="0.75" header="0.3" footer="0.3"/>
  <pageSetup paperSize="9" orientation="portrait" horizontalDpi="0" verticalDpi="0"/>
  <drawing r:id="rId2"/>
  <extLst>
    <ext xmlns:x14="http://schemas.microsoft.com/office/spreadsheetml/2009/9/main" uri="{A8765BA9-456A-4dab-B4F3-ACF838C121DE}">
      <x14:slicerList>
        <x14:slicer r:id="rId3"/>
      </x14:slicerList>
    </ext>
    <ext xmlns:x15="http://schemas.microsoft.com/office/spreadsheetml/2010/11/main" uri="{7E03D99C-DC04-49d9-9315-930204A7B6E9}">
      <x15:timelineRefs>
        <x15:timelineRef r:id="rId4"/>
      </x15:timeline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000"/>
  <sheetViews>
    <sheetView showGridLines="0" workbookViewId="0"/>
  </sheetViews>
  <sheetFormatPr baseColWidth="10" defaultColWidth="8.83203125" defaultRowHeight="18"/>
  <cols>
    <col min="1" max="1" width="5.33203125" customWidth="1"/>
    <col min="2" max="2" width="11.33203125" customWidth="1"/>
    <col min="3" max="3" width="12.6640625" customWidth="1"/>
    <col min="4" max="4" width="11.83203125" customWidth="1"/>
    <col min="5" max="5" width="16.6640625" customWidth="1"/>
    <col min="9" max="9" width="13.83203125" bestFit="1" customWidth="1"/>
  </cols>
  <sheetData>
    <row r="2" spans="2:9" ht="24.75" customHeight="1">
      <c r="B2" t="s">
        <v>12</v>
      </c>
      <c r="C2" s="3" t="s">
        <v>5</v>
      </c>
      <c r="D2" s="3" t="s">
        <v>4</v>
      </c>
      <c r="E2" s="3" t="s">
        <v>6</v>
      </c>
      <c r="I2" s="3"/>
    </row>
    <row r="3" spans="2:9">
      <c r="B3" s="2"/>
      <c r="C3" s="4"/>
      <c r="D3" s="5"/>
      <c r="E3" s="4"/>
    </row>
    <row r="4" spans="2:9">
      <c r="B4" s="2"/>
      <c r="C4" s="4"/>
      <c r="D4" s="5"/>
      <c r="E4" s="4"/>
    </row>
    <row r="5" spans="2:9">
      <c r="B5" s="2"/>
      <c r="C5" s="4"/>
      <c r="D5" s="5"/>
      <c r="E5" s="4"/>
    </row>
    <row r="6" spans="2:9">
      <c r="B6" s="2"/>
      <c r="C6" s="4"/>
      <c r="D6" s="5"/>
      <c r="E6" s="4"/>
    </row>
    <row r="7" spans="2:9">
      <c r="B7" s="2"/>
      <c r="C7" s="4"/>
      <c r="D7" s="5"/>
      <c r="E7" s="4"/>
    </row>
    <row r="8" spans="2:9">
      <c r="B8" s="2"/>
      <c r="C8" s="4"/>
      <c r="D8" s="5"/>
      <c r="E8" s="4"/>
    </row>
    <row r="9" spans="2:9">
      <c r="B9" s="2"/>
      <c r="C9" s="4"/>
      <c r="D9" s="5"/>
      <c r="E9" s="4"/>
    </row>
    <row r="10" spans="2:9">
      <c r="B10" s="2"/>
      <c r="C10" s="4"/>
      <c r="D10" s="5"/>
      <c r="E10" s="4"/>
    </row>
    <row r="11" spans="2:9">
      <c r="B11" s="2"/>
      <c r="C11" s="4"/>
      <c r="D11" s="5"/>
      <c r="E11" s="4"/>
    </row>
    <row r="12" spans="2:9">
      <c r="B12" s="2"/>
      <c r="C12" s="4"/>
      <c r="D12" s="5"/>
      <c r="E12" s="4"/>
    </row>
    <row r="13" spans="2:9">
      <c r="B13" s="2"/>
      <c r="C13" s="4"/>
      <c r="D13" s="5"/>
      <c r="E13" s="4"/>
    </row>
    <row r="14" spans="2:9">
      <c r="B14" s="2"/>
      <c r="C14" s="4"/>
      <c r="D14" s="5"/>
      <c r="E14" s="4"/>
    </row>
    <row r="15" spans="2:9">
      <c r="B15" s="2"/>
      <c r="C15" s="4"/>
      <c r="D15" s="5"/>
      <c r="E15" s="4"/>
    </row>
    <row r="16" spans="2:9">
      <c r="B16" s="2"/>
      <c r="C16" s="4"/>
      <c r="D16" s="5"/>
      <c r="E16" s="4"/>
    </row>
    <row r="17" spans="2:5">
      <c r="B17" s="2"/>
      <c r="C17" s="4"/>
      <c r="D17" s="5"/>
      <c r="E17" s="4"/>
    </row>
    <row r="18" spans="2:5">
      <c r="B18" s="2"/>
      <c r="C18" s="4"/>
      <c r="D18" s="5"/>
      <c r="E18" s="4"/>
    </row>
    <row r="19" spans="2:5">
      <c r="B19" s="2"/>
      <c r="C19" s="4"/>
      <c r="D19" s="5"/>
      <c r="E19" s="4"/>
    </row>
    <row r="20" spans="2:5">
      <c r="B20" s="2"/>
      <c r="C20" s="4"/>
      <c r="D20" s="5"/>
      <c r="E20" s="4"/>
    </row>
    <row r="21" spans="2:5">
      <c r="B21" s="2"/>
      <c r="C21" s="4"/>
      <c r="D21" s="5"/>
      <c r="E21" s="4"/>
    </row>
    <row r="22" spans="2:5">
      <c r="B22" s="2"/>
      <c r="C22" s="4"/>
      <c r="D22" s="5"/>
      <c r="E22" s="4"/>
    </row>
    <row r="23" spans="2:5">
      <c r="B23" s="2"/>
      <c r="C23" s="4"/>
      <c r="D23" s="5"/>
      <c r="E23" s="4"/>
    </row>
    <row r="24" spans="2:5">
      <c r="B24" s="2"/>
    </row>
    <row r="25" spans="2:5">
      <c r="B25" s="2"/>
    </row>
    <row r="26" spans="2:5">
      <c r="B26" s="2"/>
    </row>
    <row r="27" spans="2:5">
      <c r="B27" s="2"/>
    </row>
    <row r="28" spans="2:5">
      <c r="B28" s="2"/>
    </row>
    <row r="29" spans="2:5">
      <c r="B29" s="2"/>
    </row>
    <row r="30" spans="2:5">
      <c r="B30" s="2"/>
    </row>
    <row r="31" spans="2:5">
      <c r="B31" s="2"/>
    </row>
    <row r="32" spans="2:5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  <row r="139" spans="2:2">
      <c r="B139" s="2"/>
    </row>
    <row r="140" spans="2:2">
      <c r="B140" s="2"/>
    </row>
    <row r="141" spans="2:2">
      <c r="B141" s="2"/>
    </row>
    <row r="142" spans="2:2">
      <c r="B142" s="2"/>
    </row>
    <row r="143" spans="2:2">
      <c r="B143" s="2"/>
    </row>
    <row r="144" spans="2:2">
      <c r="B144" s="2"/>
    </row>
    <row r="145" spans="2:2">
      <c r="B145" s="2"/>
    </row>
    <row r="146" spans="2:2">
      <c r="B146" s="2"/>
    </row>
    <row r="147" spans="2:2">
      <c r="B147" s="2"/>
    </row>
    <row r="148" spans="2:2">
      <c r="B148" s="2"/>
    </row>
    <row r="149" spans="2:2">
      <c r="B149" s="2"/>
    </row>
    <row r="150" spans="2:2">
      <c r="B150" s="2"/>
    </row>
    <row r="151" spans="2:2">
      <c r="B151" s="2"/>
    </row>
    <row r="152" spans="2:2">
      <c r="B152" s="2"/>
    </row>
    <row r="153" spans="2:2">
      <c r="B153" s="2"/>
    </row>
    <row r="154" spans="2:2">
      <c r="B154" s="2"/>
    </row>
    <row r="155" spans="2:2">
      <c r="B155" s="2"/>
    </row>
    <row r="156" spans="2:2">
      <c r="B156" s="2"/>
    </row>
    <row r="157" spans="2:2">
      <c r="B157" s="2"/>
    </row>
    <row r="158" spans="2:2">
      <c r="B158" s="2"/>
    </row>
    <row r="159" spans="2:2">
      <c r="B159" s="2"/>
    </row>
    <row r="160" spans="2:2">
      <c r="B160" s="2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  <row r="172" spans="2:2">
      <c r="B172" s="2"/>
    </row>
    <row r="173" spans="2:2">
      <c r="B173" s="2"/>
    </row>
    <row r="174" spans="2:2">
      <c r="B174" s="2"/>
    </row>
    <row r="175" spans="2:2">
      <c r="B175" s="2"/>
    </row>
    <row r="176" spans="2:2">
      <c r="B176" s="2"/>
    </row>
    <row r="177" spans="2:2">
      <c r="B177" s="2"/>
    </row>
    <row r="178" spans="2:2">
      <c r="B178" s="2"/>
    </row>
    <row r="179" spans="2:2">
      <c r="B179" s="2"/>
    </row>
    <row r="180" spans="2:2">
      <c r="B180" s="2"/>
    </row>
    <row r="181" spans="2:2">
      <c r="B181" s="2"/>
    </row>
    <row r="182" spans="2:2">
      <c r="B182" s="2"/>
    </row>
    <row r="183" spans="2:2">
      <c r="B183" s="2"/>
    </row>
    <row r="184" spans="2:2">
      <c r="B184" s="2"/>
    </row>
    <row r="185" spans="2:2">
      <c r="B185" s="2"/>
    </row>
    <row r="186" spans="2:2">
      <c r="B186" s="2"/>
    </row>
    <row r="187" spans="2:2">
      <c r="B187" s="2"/>
    </row>
    <row r="188" spans="2:2">
      <c r="B188" s="2"/>
    </row>
    <row r="189" spans="2:2">
      <c r="B189" s="2"/>
    </row>
    <row r="190" spans="2:2">
      <c r="B190" s="2"/>
    </row>
    <row r="191" spans="2:2">
      <c r="B191" s="2"/>
    </row>
    <row r="192" spans="2:2">
      <c r="B192" s="2"/>
    </row>
    <row r="193" spans="2:2">
      <c r="B193" s="2"/>
    </row>
    <row r="194" spans="2:2">
      <c r="B194" s="2"/>
    </row>
    <row r="195" spans="2:2">
      <c r="B195" s="2"/>
    </row>
    <row r="196" spans="2:2">
      <c r="B196" s="2"/>
    </row>
    <row r="197" spans="2:2">
      <c r="B197" s="2"/>
    </row>
    <row r="198" spans="2:2">
      <c r="B198" s="2"/>
    </row>
    <row r="199" spans="2:2">
      <c r="B199" s="2"/>
    </row>
    <row r="200" spans="2:2">
      <c r="B200" s="2"/>
    </row>
    <row r="201" spans="2:2">
      <c r="B201" s="2"/>
    </row>
    <row r="202" spans="2:2">
      <c r="B202" s="2"/>
    </row>
    <row r="203" spans="2:2">
      <c r="B203" s="2"/>
    </row>
    <row r="204" spans="2:2">
      <c r="B204" s="2"/>
    </row>
    <row r="205" spans="2:2">
      <c r="B205" s="2"/>
    </row>
    <row r="206" spans="2:2">
      <c r="B206" s="2"/>
    </row>
    <row r="207" spans="2:2">
      <c r="B207" s="2"/>
    </row>
    <row r="208" spans="2:2">
      <c r="B208" s="2"/>
    </row>
    <row r="209" spans="2:2">
      <c r="B209" s="2"/>
    </row>
    <row r="210" spans="2:2">
      <c r="B210" s="2"/>
    </row>
    <row r="211" spans="2:2">
      <c r="B211" s="2"/>
    </row>
    <row r="212" spans="2:2">
      <c r="B212" s="2"/>
    </row>
    <row r="213" spans="2:2">
      <c r="B213" s="2"/>
    </row>
    <row r="214" spans="2:2">
      <c r="B214" s="2"/>
    </row>
    <row r="215" spans="2:2">
      <c r="B215" s="2"/>
    </row>
    <row r="216" spans="2:2">
      <c r="B216" s="2"/>
    </row>
    <row r="217" spans="2:2">
      <c r="B217" s="2"/>
    </row>
    <row r="218" spans="2:2">
      <c r="B218" s="2"/>
    </row>
    <row r="219" spans="2:2">
      <c r="B219" s="2"/>
    </row>
    <row r="220" spans="2:2">
      <c r="B220" s="2"/>
    </row>
    <row r="221" spans="2:2">
      <c r="B221" s="2"/>
    </row>
    <row r="222" spans="2:2">
      <c r="B222" s="2"/>
    </row>
    <row r="223" spans="2:2">
      <c r="B223" s="2"/>
    </row>
    <row r="224" spans="2:2">
      <c r="B224" s="2"/>
    </row>
    <row r="225" spans="2:2">
      <c r="B225" s="2"/>
    </row>
    <row r="226" spans="2:2">
      <c r="B226" s="2"/>
    </row>
    <row r="227" spans="2:2">
      <c r="B227" s="2"/>
    </row>
    <row r="228" spans="2:2">
      <c r="B228" s="2"/>
    </row>
    <row r="229" spans="2:2">
      <c r="B229" s="2"/>
    </row>
    <row r="230" spans="2:2">
      <c r="B230" s="2"/>
    </row>
    <row r="231" spans="2:2">
      <c r="B231" s="2"/>
    </row>
    <row r="232" spans="2:2">
      <c r="B232" s="2"/>
    </row>
    <row r="233" spans="2:2">
      <c r="B233" s="2"/>
    </row>
    <row r="234" spans="2:2">
      <c r="B234" s="2"/>
    </row>
    <row r="235" spans="2:2">
      <c r="B235" s="2"/>
    </row>
    <row r="236" spans="2:2">
      <c r="B236" s="2"/>
    </row>
    <row r="237" spans="2:2">
      <c r="B237" s="2"/>
    </row>
    <row r="238" spans="2:2">
      <c r="B238" s="2"/>
    </row>
    <row r="239" spans="2:2">
      <c r="B239" s="2"/>
    </row>
    <row r="240" spans="2:2">
      <c r="B240" s="2"/>
    </row>
    <row r="241" spans="2:2">
      <c r="B241" s="2"/>
    </row>
    <row r="242" spans="2:2">
      <c r="B242" s="2"/>
    </row>
    <row r="243" spans="2:2">
      <c r="B243" s="2"/>
    </row>
    <row r="244" spans="2:2">
      <c r="B244" s="2"/>
    </row>
    <row r="245" spans="2:2">
      <c r="B245" s="2"/>
    </row>
    <row r="246" spans="2:2">
      <c r="B246" s="2"/>
    </row>
    <row r="247" spans="2:2">
      <c r="B247" s="2"/>
    </row>
    <row r="248" spans="2:2">
      <c r="B248" s="2"/>
    </row>
    <row r="249" spans="2:2">
      <c r="B249" s="2"/>
    </row>
    <row r="250" spans="2:2">
      <c r="B250" s="2"/>
    </row>
    <row r="251" spans="2:2">
      <c r="B251" s="2"/>
    </row>
    <row r="252" spans="2:2">
      <c r="B252" s="2"/>
    </row>
    <row r="253" spans="2:2">
      <c r="B253" s="2"/>
    </row>
    <row r="254" spans="2:2">
      <c r="B254" s="2"/>
    </row>
    <row r="255" spans="2:2">
      <c r="B255" s="2"/>
    </row>
    <row r="256" spans="2:2">
      <c r="B256" s="2"/>
    </row>
    <row r="257" spans="2:2">
      <c r="B257" s="2"/>
    </row>
    <row r="258" spans="2:2">
      <c r="B258" s="2"/>
    </row>
    <row r="259" spans="2:2">
      <c r="B259" s="2"/>
    </row>
    <row r="260" spans="2:2">
      <c r="B260" s="2"/>
    </row>
    <row r="261" spans="2:2">
      <c r="B261" s="2"/>
    </row>
    <row r="262" spans="2:2">
      <c r="B262" s="2"/>
    </row>
    <row r="263" spans="2:2">
      <c r="B263" s="2"/>
    </row>
    <row r="264" spans="2:2">
      <c r="B264" s="2"/>
    </row>
    <row r="265" spans="2:2">
      <c r="B265" s="2"/>
    </row>
    <row r="266" spans="2:2">
      <c r="B266" s="2"/>
    </row>
    <row r="267" spans="2:2">
      <c r="B267" s="2"/>
    </row>
    <row r="268" spans="2:2">
      <c r="B268" s="2"/>
    </row>
    <row r="269" spans="2:2">
      <c r="B269" s="2"/>
    </row>
    <row r="270" spans="2:2">
      <c r="B270" s="2"/>
    </row>
    <row r="271" spans="2:2">
      <c r="B271" s="2"/>
    </row>
    <row r="272" spans="2:2">
      <c r="B272" s="2"/>
    </row>
    <row r="273" spans="2:2">
      <c r="B273" s="2"/>
    </row>
    <row r="274" spans="2:2">
      <c r="B274" s="2"/>
    </row>
    <row r="275" spans="2:2">
      <c r="B275" s="2"/>
    </row>
    <row r="276" spans="2:2">
      <c r="B276" s="2"/>
    </row>
    <row r="277" spans="2:2">
      <c r="B277" s="2"/>
    </row>
    <row r="278" spans="2:2">
      <c r="B278" s="2"/>
    </row>
    <row r="279" spans="2:2">
      <c r="B279" s="2"/>
    </row>
    <row r="280" spans="2:2">
      <c r="B280" s="2"/>
    </row>
    <row r="281" spans="2:2">
      <c r="B281" s="2"/>
    </row>
    <row r="282" spans="2:2">
      <c r="B282" s="2"/>
    </row>
    <row r="283" spans="2:2">
      <c r="B283" s="2"/>
    </row>
    <row r="284" spans="2:2">
      <c r="B284" s="2"/>
    </row>
    <row r="285" spans="2:2">
      <c r="B285" s="2"/>
    </row>
    <row r="286" spans="2:2">
      <c r="B286" s="2"/>
    </row>
    <row r="287" spans="2:2">
      <c r="B287" s="2"/>
    </row>
    <row r="288" spans="2:2">
      <c r="B288" s="2"/>
    </row>
    <row r="289" spans="2:2">
      <c r="B289" s="2"/>
    </row>
    <row r="290" spans="2:2">
      <c r="B290" s="2"/>
    </row>
    <row r="291" spans="2:2">
      <c r="B291" s="2"/>
    </row>
    <row r="292" spans="2:2">
      <c r="B292" s="2"/>
    </row>
    <row r="293" spans="2:2">
      <c r="B293" s="2"/>
    </row>
    <row r="294" spans="2:2">
      <c r="B294" s="2"/>
    </row>
    <row r="295" spans="2:2">
      <c r="B295" s="2"/>
    </row>
    <row r="296" spans="2:2">
      <c r="B296" s="2"/>
    </row>
    <row r="297" spans="2:2">
      <c r="B297" s="2"/>
    </row>
    <row r="298" spans="2:2">
      <c r="B298" s="2"/>
    </row>
    <row r="299" spans="2:2">
      <c r="B299" s="2"/>
    </row>
    <row r="300" spans="2:2">
      <c r="B300" s="2"/>
    </row>
    <row r="301" spans="2:2">
      <c r="B301" s="2"/>
    </row>
    <row r="302" spans="2:2">
      <c r="B302" s="2"/>
    </row>
    <row r="303" spans="2:2">
      <c r="B303" s="2"/>
    </row>
    <row r="304" spans="2:2">
      <c r="B304" s="2"/>
    </row>
    <row r="305" spans="2:2">
      <c r="B305" s="2"/>
    </row>
    <row r="306" spans="2:2">
      <c r="B306" s="2"/>
    </row>
    <row r="307" spans="2:2">
      <c r="B307" s="2"/>
    </row>
    <row r="308" spans="2:2">
      <c r="B308" s="2"/>
    </row>
    <row r="309" spans="2:2">
      <c r="B309" s="2"/>
    </row>
    <row r="310" spans="2:2">
      <c r="B310" s="2"/>
    </row>
    <row r="311" spans="2:2">
      <c r="B311" s="2"/>
    </row>
    <row r="312" spans="2:2">
      <c r="B312" s="2"/>
    </row>
    <row r="313" spans="2:2">
      <c r="B313" s="2"/>
    </row>
    <row r="314" spans="2:2">
      <c r="B314" s="2"/>
    </row>
    <row r="315" spans="2:2">
      <c r="B315" s="2"/>
    </row>
    <row r="316" spans="2:2">
      <c r="B316" s="2"/>
    </row>
    <row r="317" spans="2:2">
      <c r="B317" s="2"/>
    </row>
    <row r="318" spans="2:2">
      <c r="B318" s="2"/>
    </row>
    <row r="319" spans="2:2">
      <c r="B319" s="2"/>
    </row>
    <row r="320" spans="2:2">
      <c r="B320" s="2"/>
    </row>
    <row r="321" spans="2:2">
      <c r="B321" s="2"/>
    </row>
    <row r="322" spans="2:2">
      <c r="B322" s="2"/>
    </row>
    <row r="323" spans="2:2">
      <c r="B323" s="2"/>
    </row>
    <row r="324" spans="2:2">
      <c r="B324" s="2"/>
    </row>
    <row r="325" spans="2:2">
      <c r="B325" s="2"/>
    </row>
    <row r="326" spans="2:2">
      <c r="B326" s="2"/>
    </row>
    <row r="327" spans="2:2">
      <c r="B327" s="2"/>
    </row>
    <row r="328" spans="2:2">
      <c r="B328" s="2"/>
    </row>
    <row r="329" spans="2:2">
      <c r="B329" s="2"/>
    </row>
    <row r="330" spans="2:2">
      <c r="B330" s="2"/>
    </row>
    <row r="331" spans="2:2">
      <c r="B331" s="2"/>
    </row>
    <row r="332" spans="2:2">
      <c r="B332" s="2"/>
    </row>
    <row r="333" spans="2:2">
      <c r="B333" s="2"/>
    </row>
    <row r="334" spans="2:2">
      <c r="B334" s="2"/>
    </row>
    <row r="335" spans="2:2">
      <c r="B335" s="2"/>
    </row>
    <row r="336" spans="2:2">
      <c r="B336" s="2"/>
    </row>
    <row r="337" spans="2:2">
      <c r="B337" s="2"/>
    </row>
    <row r="338" spans="2:2">
      <c r="B338" s="2"/>
    </row>
    <row r="339" spans="2:2">
      <c r="B339" s="2"/>
    </row>
    <row r="340" spans="2:2">
      <c r="B340" s="2"/>
    </row>
    <row r="341" spans="2:2">
      <c r="B341" s="2"/>
    </row>
    <row r="342" spans="2:2">
      <c r="B342" s="2"/>
    </row>
    <row r="343" spans="2:2">
      <c r="B343" s="2"/>
    </row>
    <row r="344" spans="2:2">
      <c r="B344" s="2"/>
    </row>
    <row r="345" spans="2:2">
      <c r="B345" s="2"/>
    </row>
    <row r="346" spans="2:2">
      <c r="B346" s="2"/>
    </row>
    <row r="347" spans="2:2">
      <c r="B347" s="2"/>
    </row>
    <row r="348" spans="2:2">
      <c r="B348" s="2"/>
    </row>
    <row r="349" spans="2:2">
      <c r="B349" s="2"/>
    </row>
    <row r="350" spans="2:2">
      <c r="B350" s="2"/>
    </row>
    <row r="351" spans="2:2">
      <c r="B351" s="2"/>
    </row>
    <row r="352" spans="2:2">
      <c r="B352" s="2"/>
    </row>
    <row r="353" spans="2:2">
      <c r="B353" s="2"/>
    </row>
    <row r="354" spans="2:2">
      <c r="B354" s="2"/>
    </row>
    <row r="355" spans="2:2">
      <c r="B355" s="2"/>
    </row>
    <row r="356" spans="2:2">
      <c r="B356" s="2"/>
    </row>
    <row r="357" spans="2:2">
      <c r="B357" s="2"/>
    </row>
    <row r="358" spans="2:2">
      <c r="B358" s="2"/>
    </row>
    <row r="359" spans="2:2">
      <c r="B359" s="2"/>
    </row>
    <row r="360" spans="2:2">
      <c r="B360" s="2"/>
    </row>
    <row r="361" spans="2:2">
      <c r="B361" s="2"/>
    </row>
    <row r="362" spans="2:2">
      <c r="B362" s="2"/>
    </row>
    <row r="363" spans="2:2">
      <c r="B363" s="2"/>
    </row>
    <row r="364" spans="2:2">
      <c r="B364" s="2"/>
    </row>
    <row r="365" spans="2:2">
      <c r="B365" s="2"/>
    </row>
    <row r="366" spans="2:2">
      <c r="B366" s="2"/>
    </row>
    <row r="367" spans="2:2">
      <c r="B367" s="2"/>
    </row>
    <row r="368" spans="2:2">
      <c r="B368" s="2"/>
    </row>
    <row r="369" spans="2:2">
      <c r="B369" s="2"/>
    </row>
    <row r="370" spans="2:2">
      <c r="B370" s="2"/>
    </row>
    <row r="371" spans="2:2">
      <c r="B371" s="2"/>
    </row>
    <row r="372" spans="2:2">
      <c r="B372" s="2"/>
    </row>
    <row r="373" spans="2:2">
      <c r="B373" s="2"/>
    </row>
    <row r="374" spans="2:2">
      <c r="B374" s="2"/>
    </row>
    <row r="375" spans="2:2">
      <c r="B375" s="2"/>
    </row>
    <row r="376" spans="2:2">
      <c r="B376" s="2"/>
    </row>
    <row r="377" spans="2:2">
      <c r="B377" s="2"/>
    </row>
    <row r="378" spans="2:2">
      <c r="B378" s="2"/>
    </row>
    <row r="379" spans="2:2">
      <c r="B379" s="2"/>
    </row>
    <row r="380" spans="2:2">
      <c r="B380" s="2"/>
    </row>
    <row r="381" spans="2:2">
      <c r="B381" s="2"/>
    </row>
    <row r="382" spans="2:2">
      <c r="B382" s="2"/>
    </row>
    <row r="383" spans="2:2">
      <c r="B383" s="2"/>
    </row>
    <row r="384" spans="2:2">
      <c r="B384" s="2"/>
    </row>
    <row r="385" spans="2:2">
      <c r="B385" s="2"/>
    </row>
    <row r="386" spans="2:2">
      <c r="B386" s="2"/>
    </row>
    <row r="387" spans="2:2">
      <c r="B387" s="2"/>
    </row>
    <row r="388" spans="2:2">
      <c r="B388" s="2"/>
    </row>
    <row r="389" spans="2:2">
      <c r="B389" s="2"/>
    </row>
    <row r="390" spans="2:2">
      <c r="B390" s="2"/>
    </row>
    <row r="391" spans="2:2">
      <c r="B391" s="2"/>
    </row>
    <row r="392" spans="2:2">
      <c r="B392" s="2"/>
    </row>
    <row r="393" spans="2:2">
      <c r="B393" s="2"/>
    </row>
    <row r="394" spans="2:2">
      <c r="B394" s="2"/>
    </row>
    <row r="395" spans="2:2">
      <c r="B395" s="2"/>
    </row>
    <row r="396" spans="2:2">
      <c r="B396" s="2"/>
    </row>
    <row r="397" spans="2:2">
      <c r="B397" s="2"/>
    </row>
    <row r="398" spans="2:2">
      <c r="B398" s="2"/>
    </row>
    <row r="399" spans="2:2">
      <c r="B399" s="2"/>
    </row>
    <row r="400" spans="2:2">
      <c r="B400" s="2"/>
    </row>
    <row r="401" spans="2:2">
      <c r="B401" s="2"/>
    </row>
    <row r="402" spans="2:2">
      <c r="B402" s="2"/>
    </row>
    <row r="403" spans="2:2">
      <c r="B403" s="2"/>
    </row>
    <row r="404" spans="2:2">
      <c r="B404" s="2"/>
    </row>
    <row r="405" spans="2:2">
      <c r="B405" s="2"/>
    </row>
    <row r="406" spans="2:2">
      <c r="B406" s="2"/>
    </row>
    <row r="407" spans="2:2">
      <c r="B407" s="2"/>
    </row>
    <row r="408" spans="2:2">
      <c r="B408" s="2"/>
    </row>
    <row r="409" spans="2:2">
      <c r="B409" s="2"/>
    </row>
    <row r="410" spans="2:2">
      <c r="B410" s="2"/>
    </row>
    <row r="411" spans="2:2">
      <c r="B411" s="2"/>
    </row>
    <row r="412" spans="2:2">
      <c r="B412" s="2"/>
    </row>
    <row r="413" spans="2:2">
      <c r="B413" s="2"/>
    </row>
    <row r="414" spans="2:2">
      <c r="B414" s="2"/>
    </row>
    <row r="415" spans="2:2">
      <c r="B415" s="2"/>
    </row>
    <row r="416" spans="2:2">
      <c r="B416" s="2"/>
    </row>
    <row r="417" spans="2:2">
      <c r="B417" s="2"/>
    </row>
    <row r="418" spans="2:2">
      <c r="B418" s="2"/>
    </row>
    <row r="419" spans="2:2">
      <c r="B419" s="2"/>
    </row>
    <row r="420" spans="2:2">
      <c r="B420" s="2"/>
    </row>
    <row r="421" spans="2:2">
      <c r="B421" s="2"/>
    </row>
    <row r="422" spans="2:2">
      <c r="B422" s="2"/>
    </row>
    <row r="423" spans="2:2">
      <c r="B423" s="2"/>
    </row>
    <row r="424" spans="2:2">
      <c r="B424" s="2"/>
    </row>
    <row r="425" spans="2:2">
      <c r="B425" s="2"/>
    </row>
    <row r="426" spans="2:2">
      <c r="B426" s="2"/>
    </row>
    <row r="427" spans="2:2">
      <c r="B427" s="2"/>
    </row>
    <row r="428" spans="2:2">
      <c r="B428" s="2"/>
    </row>
    <row r="429" spans="2:2">
      <c r="B429" s="2"/>
    </row>
    <row r="430" spans="2:2">
      <c r="B430" s="2"/>
    </row>
    <row r="431" spans="2:2">
      <c r="B431" s="2"/>
    </row>
    <row r="432" spans="2:2">
      <c r="B432" s="2"/>
    </row>
    <row r="433" spans="2:2">
      <c r="B433" s="2"/>
    </row>
    <row r="434" spans="2:2">
      <c r="B434" s="2"/>
    </row>
    <row r="435" spans="2:2">
      <c r="B435" s="2"/>
    </row>
    <row r="436" spans="2:2">
      <c r="B436" s="2"/>
    </row>
    <row r="437" spans="2:2">
      <c r="B437" s="2"/>
    </row>
    <row r="438" spans="2:2">
      <c r="B438" s="2"/>
    </row>
    <row r="439" spans="2:2">
      <c r="B439" s="2"/>
    </row>
    <row r="440" spans="2:2">
      <c r="B440" s="2"/>
    </row>
    <row r="441" spans="2:2">
      <c r="B441" s="2"/>
    </row>
    <row r="442" spans="2:2">
      <c r="B442" s="2"/>
    </row>
    <row r="443" spans="2:2">
      <c r="B443" s="2"/>
    </row>
    <row r="444" spans="2:2">
      <c r="B444" s="2"/>
    </row>
    <row r="445" spans="2:2">
      <c r="B445" s="2"/>
    </row>
    <row r="446" spans="2:2">
      <c r="B446" s="2"/>
    </row>
    <row r="447" spans="2:2">
      <c r="B447" s="2"/>
    </row>
    <row r="448" spans="2:2">
      <c r="B448" s="2"/>
    </row>
    <row r="449" spans="2:2">
      <c r="B449" s="2"/>
    </row>
    <row r="450" spans="2:2">
      <c r="B450" s="2"/>
    </row>
    <row r="451" spans="2:2">
      <c r="B451" s="2"/>
    </row>
    <row r="452" spans="2:2">
      <c r="B452" s="2"/>
    </row>
    <row r="453" spans="2:2">
      <c r="B453" s="2"/>
    </row>
    <row r="454" spans="2:2">
      <c r="B454" s="2"/>
    </row>
    <row r="455" spans="2:2">
      <c r="B455" s="2"/>
    </row>
    <row r="456" spans="2:2">
      <c r="B456" s="2"/>
    </row>
    <row r="457" spans="2:2">
      <c r="B457" s="2"/>
    </row>
    <row r="458" spans="2:2">
      <c r="B458" s="2"/>
    </row>
    <row r="459" spans="2:2">
      <c r="B459" s="2"/>
    </row>
    <row r="460" spans="2:2">
      <c r="B460" s="2"/>
    </row>
    <row r="461" spans="2:2">
      <c r="B461" s="2"/>
    </row>
    <row r="462" spans="2:2">
      <c r="B462" s="2"/>
    </row>
    <row r="463" spans="2:2">
      <c r="B463" s="2"/>
    </row>
    <row r="464" spans="2:2">
      <c r="B464" s="2"/>
    </row>
    <row r="465" spans="2:2">
      <c r="B465" s="2"/>
    </row>
    <row r="466" spans="2:2">
      <c r="B466" s="2"/>
    </row>
    <row r="467" spans="2:2">
      <c r="B467" s="2"/>
    </row>
    <row r="468" spans="2:2">
      <c r="B468" s="2"/>
    </row>
    <row r="469" spans="2:2">
      <c r="B469" s="2"/>
    </row>
    <row r="470" spans="2:2">
      <c r="B470" s="2"/>
    </row>
    <row r="471" spans="2:2">
      <c r="B471" s="2"/>
    </row>
    <row r="472" spans="2:2">
      <c r="B472" s="2"/>
    </row>
    <row r="473" spans="2:2">
      <c r="B473" s="2"/>
    </row>
    <row r="474" spans="2:2">
      <c r="B474" s="2"/>
    </row>
    <row r="475" spans="2:2">
      <c r="B475" s="2"/>
    </row>
    <row r="476" spans="2:2">
      <c r="B476" s="2"/>
    </row>
    <row r="477" spans="2:2">
      <c r="B477" s="2"/>
    </row>
    <row r="478" spans="2:2">
      <c r="B478" s="2"/>
    </row>
    <row r="479" spans="2:2">
      <c r="B479" s="2"/>
    </row>
    <row r="480" spans="2:2">
      <c r="B480" s="2"/>
    </row>
    <row r="481" spans="2:2">
      <c r="B481" s="2"/>
    </row>
    <row r="482" spans="2:2">
      <c r="B482" s="2"/>
    </row>
    <row r="483" spans="2:2">
      <c r="B483" s="2"/>
    </row>
    <row r="484" spans="2:2">
      <c r="B484" s="2"/>
    </row>
    <row r="485" spans="2:2">
      <c r="B485" s="2"/>
    </row>
    <row r="486" spans="2:2">
      <c r="B486" s="2"/>
    </row>
    <row r="487" spans="2:2">
      <c r="B487" s="2"/>
    </row>
    <row r="488" spans="2:2">
      <c r="B488" s="2"/>
    </row>
    <row r="489" spans="2:2">
      <c r="B489" s="2"/>
    </row>
    <row r="490" spans="2:2">
      <c r="B490" s="2"/>
    </row>
    <row r="491" spans="2:2">
      <c r="B491" s="2"/>
    </row>
    <row r="492" spans="2:2">
      <c r="B492" s="2"/>
    </row>
    <row r="493" spans="2:2">
      <c r="B493" s="2"/>
    </row>
    <row r="494" spans="2:2">
      <c r="B494" s="2"/>
    </row>
    <row r="495" spans="2:2">
      <c r="B495" s="2"/>
    </row>
    <row r="496" spans="2:2">
      <c r="B496" s="2"/>
    </row>
    <row r="497" spans="2:2">
      <c r="B497" s="2"/>
    </row>
    <row r="498" spans="2:2">
      <c r="B498" s="2"/>
    </row>
    <row r="499" spans="2:2">
      <c r="B499" s="2"/>
    </row>
    <row r="500" spans="2:2">
      <c r="B500" s="2"/>
    </row>
    <row r="501" spans="2:2">
      <c r="B501" s="2"/>
    </row>
    <row r="502" spans="2:2">
      <c r="B502" s="2"/>
    </row>
    <row r="503" spans="2:2">
      <c r="B503" s="2"/>
    </row>
    <row r="504" spans="2:2">
      <c r="B504" s="2"/>
    </row>
    <row r="505" spans="2:2">
      <c r="B505" s="2"/>
    </row>
    <row r="506" spans="2:2">
      <c r="B506" s="2"/>
    </row>
    <row r="507" spans="2:2">
      <c r="B507" s="2"/>
    </row>
    <row r="508" spans="2:2">
      <c r="B508" s="2"/>
    </row>
    <row r="509" spans="2:2">
      <c r="B509" s="2"/>
    </row>
    <row r="510" spans="2:2">
      <c r="B510" s="2"/>
    </row>
    <row r="511" spans="2:2">
      <c r="B511" s="2"/>
    </row>
    <row r="512" spans="2:2">
      <c r="B512" s="2"/>
    </row>
    <row r="513" spans="2:2">
      <c r="B513" s="2"/>
    </row>
    <row r="514" spans="2:2">
      <c r="B514" s="2"/>
    </row>
    <row r="515" spans="2:2">
      <c r="B515" s="2"/>
    </row>
    <row r="516" spans="2:2">
      <c r="B516" s="2"/>
    </row>
    <row r="517" spans="2:2">
      <c r="B517" s="2"/>
    </row>
    <row r="518" spans="2:2">
      <c r="B518" s="2"/>
    </row>
    <row r="519" spans="2:2">
      <c r="B519" s="2"/>
    </row>
    <row r="520" spans="2:2">
      <c r="B520" s="2"/>
    </row>
    <row r="521" spans="2:2">
      <c r="B521" s="2"/>
    </row>
    <row r="522" spans="2:2">
      <c r="B522" s="2"/>
    </row>
    <row r="523" spans="2:2">
      <c r="B523" s="2"/>
    </row>
    <row r="524" spans="2:2">
      <c r="B524" s="2"/>
    </row>
    <row r="525" spans="2:2">
      <c r="B525" s="2"/>
    </row>
    <row r="526" spans="2:2">
      <c r="B526" s="2"/>
    </row>
    <row r="527" spans="2:2">
      <c r="B527" s="2"/>
    </row>
    <row r="528" spans="2:2">
      <c r="B528" s="2"/>
    </row>
    <row r="529" spans="2:2">
      <c r="B529" s="2"/>
    </row>
    <row r="530" spans="2:2">
      <c r="B530" s="2"/>
    </row>
    <row r="531" spans="2:2">
      <c r="B531" s="2"/>
    </row>
    <row r="532" spans="2:2">
      <c r="B532" s="2"/>
    </row>
    <row r="533" spans="2:2">
      <c r="B533" s="2"/>
    </row>
    <row r="534" spans="2:2">
      <c r="B534" s="2"/>
    </row>
    <row r="535" spans="2:2">
      <c r="B535" s="2"/>
    </row>
    <row r="536" spans="2:2">
      <c r="B536" s="2"/>
    </row>
    <row r="537" spans="2:2">
      <c r="B537" s="2"/>
    </row>
    <row r="538" spans="2:2">
      <c r="B538" s="2"/>
    </row>
    <row r="539" spans="2:2">
      <c r="B539" s="2"/>
    </row>
    <row r="540" spans="2:2">
      <c r="B540" s="2"/>
    </row>
    <row r="541" spans="2:2">
      <c r="B541" s="2"/>
    </row>
    <row r="542" spans="2:2">
      <c r="B542" s="2"/>
    </row>
    <row r="543" spans="2:2">
      <c r="B543" s="2"/>
    </row>
    <row r="544" spans="2:2">
      <c r="B544" s="2"/>
    </row>
    <row r="545" spans="2:2">
      <c r="B545" s="2"/>
    </row>
    <row r="546" spans="2:2">
      <c r="B546" s="2"/>
    </row>
    <row r="547" spans="2:2">
      <c r="B547" s="2"/>
    </row>
    <row r="548" spans="2:2">
      <c r="B548" s="2"/>
    </row>
    <row r="549" spans="2:2">
      <c r="B549" s="2"/>
    </row>
    <row r="550" spans="2:2">
      <c r="B550" s="2"/>
    </row>
    <row r="551" spans="2:2">
      <c r="B551" s="2"/>
    </row>
    <row r="552" spans="2:2">
      <c r="B552" s="2"/>
    </row>
    <row r="553" spans="2:2">
      <c r="B553" s="2"/>
    </row>
    <row r="554" spans="2:2">
      <c r="B554" s="2"/>
    </row>
    <row r="555" spans="2:2">
      <c r="B555" s="2"/>
    </row>
    <row r="556" spans="2:2">
      <c r="B556" s="2"/>
    </row>
    <row r="557" spans="2:2">
      <c r="B557" s="2"/>
    </row>
    <row r="558" spans="2:2">
      <c r="B558" s="2"/>
    </row>
    <row r="559" spans="2:2">
      <c r="B559" s="2"/>
    </row>
    <row r="560" spans="2:2">
      <c r="B560" s="2"/>
    </row>
    <row r="561" spans="2:2">
      <c r="B561" s="2"/>
    </row>
    <row r="562" spans="2:2">
      <c r="B562" s="2"/>
    </row>
    <row r="563" spans="2:2">
      <c r="B563" s="2"/>
    </row>
    <row r="564" spans="2:2">
      <c r="B564" s="2"/>
    </row>
    <row r="565" spans="2:2">
      <c r="B565" s="2"/>
    </row>
    <row r="566" spans="2:2">
      <c r="B566" s="2"/>
    </row>
    <row r="567" spans="2:2">
      <c r="B567" s="2"/>
    </row>
    <row r="568" spans="2:2">
      <c r="B568" s="2"/>
    </row>
    <row r="569" spans="2:2">
      <c r="B569" s="2"/>
    </row>
    <row r="570" spans="2:2">
      <c r="B570" s="2"/>
    </row>
    <row r="571" spans="2:2">
      <c r="B571" s="2"/>
    </row>
    <row r="572" spans="2:2">
      <c r="B572" s="2"/>
    </row>
    <row r="573" spans="2:2">
      <c r="B573" s="2"/>
    </row>
    <row r="574" spans="2:2">
      <c r="B574" s="2"/>
    </row>
    <row r="575" spans="2:2">
      <c r="B575" s="2"/>
    </row>
    <row r="576" spans="2:2">
      <c r="B576" s="2"/>
    </row>
    <row r="577" spans="2:2">
      <c r="B577" s="2"/>
    </row>
    <row r="578" spans="2:2">
      <c r="B578" s="2"/>
    </row>
    <row r="579" spans="2:2">
      <c r="B579" s="2"/>
    </row>
    <row r="580" spans="2:2">
      <c r="B580" s="2"/>
    </row>
    <row r="581" spans="2:2">
      <c r="B581" s="2"/>
    </row>
    <row r="582" spans="2:2">
      <c r="B582" s="2"/>
    </row>
    <row r="583" spans="2:2">
      <c r="B583" s="2"/>
    </row>
    <row r="584" spans="2:2">
      <c r="B584" s="2"/>
    </row>
    <row r="585" spans="2:2">
      <c r="B585" s="2"/>
    </row>
    <row r="586" spans="2:2">
      <c r="B586" s="2"/>
    </row>
    <row r="587" spans="2:2">
      <c r="B587" s="2"/>
    </row>
    <row r="588" spans="2:2">
      <c r="B588" s="2"/>
    </row>
    <row r="589" spans="2:2">
      <c r="B589" s="2"/>
    </row>
    <row r="590" spans="2:2">
      <c r="B590" s="2"/>
    </row>
    <row r="591" spans="2:2">
      <c r="B591" s="2"/>
    </row>
    <row r="592" spans="2:2">
      <c r="B592" s="2"/>
    </row>
    <row r="593" spans="2:2">
      <c r="B593" s="2"/>
    </row>
    <row r="594" spans="2:2">
      <c r="B594" s="2"/>
    </row>
    <row r="595" spans="2:2">
      <c r="B595" s="2"/>
    </row>
    <row r="596" spans="2:2">
      <c r="B596" s="2"/>
    </row>
    <row r="597" spans="2:2">
      <c r="B597" s="2"/>
    </row>
    <row r="598" spans="2:2">
      <c r="B598" s="2"/>
    </row>
    <row r="599" spans="2:2">
      <c r="B599" s="2"/>
    </row>
    <row r="600" spans="2:2">
      <c r="B600" s="2"/>
    </row>
    <row r="601" spans="2:2">
      <c r="B601" s="2"/>
    </row>
    <row r="602" spans="2:2">
      <c r="B602" s="2"/>
    </row>
    <row r="603" spans="2:2">
      <c r="B603" s="2"/>
    </row>
    <row r="604" spans="2:2">
      <c r="B604" s="2"/>
    </row>
    <row r="605" spans="2:2">
      <c r="B605" s="2"/>
    </row>
    <row r="606" spans="2:2">
      <c r="B606" s="2"/>
    </row>
    <row r="607" spans="2:2">
      <c r="B607" s="2"/>
    </row>
    <row r="608" spans="2:2">
      <c r="B608" s="2"/>
    </row>
    <row r="609" spans="2:2">
      <c r="B609" s="2"/>
    </row>
    <row r="610" spans="2:2">
      <c r="B610" s="2"/>
    </row>
    <row r="611" spans="2:2">
      <c r="B611" s="2"/>
    </row>
    <row r="612" spans="2:2">
      <c r="B612" s="2"/>
    </row>
    <row r="613" spans="2:2">
      <c r="B613" s="2"/>
    </row>
    <row r="614" spans="2:2">
      <c r="B614" s="2"/>
    </row>
    <row r="615" spans="2:2">
      <c r="B615" s="2"/>
    </row>
    <row r="616" spans="2:2">
      <c r="B616" s="2"/>
    </row>
    <row r="617" spans="2:2">
      <c r="B617" s="2"/>
    </row>
    <row r="618" spans="2:2">
      <c r="B618" s="2"/>
    </row>
    <row r="619" spans="2:2">
      <c r="B619" s="2"/>
    </row>
    <row r="620" spans="2:2">
      <c r="B620" s="2"/>
    </row>
    <row r="621" spans="2:2">
      <c r="B621" s="2"/>
    </row>
    <row r="622" spans="2:2">
      <c r="B622" s="2"/>
    </row>
    <row r="623" spans="2:2">
      <c r="B623" s="2"/>
    </row>
    <row r="624" spans="2:2">
      <c r="B624" s="2"/>
    </row>
    <row r="625" spans="2:2">
      <c r="B625" s="2"/>
    </row>
    <row r="626" spans="2:2">
      <c r="B626" s="2"/>
    </row>
    <row r="627" spans="2:2">
      <c r="B627" s="2"/>
    </row>
    <row r="628" spans="2:2">
      <c r="B628" s="2"/>
    </row>
    <row r="629" spans="2:2">
      <c r="B629" s="2"/>
    </row>
    <row r="630" spans="2:2">
      <c r="B630" s="2"/>
    </row>
    <row r="631" spans="2:2">
      <c r="B631" s="2"/>
    </row>
    <row r="632" spans="2:2">
      <c r="B632" s="2"/>
    </row>
    <row r="633" spans="2:2">
      <c r="B633" s="2"/>
    </row>
    <row r="634" spans="2:2">
      <c r="B634" s="2"/>
    </row>
    <row r="635" spans="2:2">
      <c r="B635" s="2"/>
    </row>
    <row r="636" spans="2:2">
      <c r="B636" s="2"/>
    </row>
    <row r="637" spans="2:2">
      <c r="B637" s="2"/>
    </row>
    <row r="638" spans="2:2">
      <c r="B638" s="2"/>
    </row>
    <row r="639" spans="2:2">
      <c r="B639" s="2"/>
    </row>
    <row r="640" spans="2:2">
      <c r="B640" s="2"/>
    </row>
    <row r="641" spans="2:2">
      <c r="B641" s="2"/>
    </row>
    <row r="642" spans="2:2">
      <c r="B642" s="2"/>
    </row>
    <row r="643" spans="2:2">
      <c r="B643" s="2"/>
    </row>
    <row r="644" spans="2:2">
      <c r="B644" s="2"/>
    </row>
    <row r="645" spans="2:2">
      <c r="B645" s="2"/>
    </row>
    <row r="646" spans="2:2">
      <c r="B646" s="2"/>
    </row>
    <row r="647" spans="2:2">
      <c r="B647" s="2"/>
    </row>
    <row r="648" spans="2:2">
      <c r="B648" s="2"/>
    </row>
    <row r="649" spans="2:2">
      <c r="B649" s="2"/>
    </row>
    <row r="650" spans="2:2">
      <c r="B650" s="2"/>
    </row>
    <row r="651" spans="2:2">
      <c r="B651" s="2"/>
    </row>
    <row r="652" spans="2:2">
      <c r="B652" s="2"/>
    </row>
    <row r="653" spans="2:2">
      <c r="B653" s="2"/>
    </row>
    <row r="654" spans="2:2">
      <c r="B654" s="2"/>
    </row>
    <row r="655" spans="2:2">
      <c r="B655" s="2"/>
    </row>
    <row r="656" spans="2:2">
      <c r="B656" s="2"/>
    </row>
    <row r="657" spans="2:2">
      <c r="B657" s="2"/>
    </row>
    <row r="658" spans="2:2">
      <c r="B658" s="2"/>
    </row>
    <row r="659" spans="2:2">
      <c r="B659" s="2"/>
    </row>
    <row r="660" spans="2:2">
      <c r="B660" s="2"/>
    </row>
    <row r="661" spans="2:2">
      <c r="B661" s="2"/>
    </row>
    <row r="662" spans="2:2">
      <c r="B662" s="2"/>
    </row>
    <row r="663" spans="2:2">
      <c r="B663" s="2"/>
    </row>
    <row r="664" spans="2:2">
      <c r="B664" s="2"/>
    </row>
    <row r="665" spans="2:2">
      <c r="B665" s="2"/>
    </row>
    <row r="666" spans="2:2">
      <c r="B666" s="2"/>
    </row>
    <row r="667" spans="2:2">
      <c r="B667" s="2"/>
    </row>
    <row r="668" spans="2:2">
      <c r="B668" s="2"/>
    </row>
    <row r="669" spans="2:2">
      <c r="B669" s="2"/>
    </row>
    <row r="670" spans="2:2">
      <c r="B670" s="2"/>
    </row>
    <row r="671" spans="2:2">
      <c r="B671" s="2"/>
    </row>
    <row r="672" spans="2:2">
      <c r="B672" s="2"/>
    </row>
    <row r="673" spans="2:2">
      <c r="B673" s="2"/>
    </row>
    <row r="674" spans="2:2">
      <c r="B674" s="2"/>
    </row>
    <row r="675" spans="2:2">
      <c r="B675" s="2"/>
    </row>
    <row r="676" spans="2:2">
      <c r="B676" s="2"/>
    </row>
    <row r="677" spans="2:2">
      <c r="B677" s="2"/>
    </row>
    <row r="678" spans="2:2">
      <c r="B678" s="2"/>
    </row>
    <row r="679" spans="2:2">
      <c r="B679" s="2"/>
    </row>
    <row r="680" spans="2:2">
      <c r="B680" s="2"/>
    </row>
    <row r="681" spans="2:2">
      <c r="B681" s="2"/>
    </row>
    <row r="682" spans="2:2">
      <c r="B682" s="2"/>
    </row>
    <row r="683" spans="2:2">
      <c r="B683" s="2"/>
    </row>
    <row r="684" spans="2:2">
      <c r="B684" s="2"/>
    </row>
    <row r="685" spans="2:2">
      <c r="B685" s="2"/>
    </row>
    <row r="686" spans="2:2">
      <c r="B686" s="2"/>
    </row>
    <row r="687" spans="2:2">
      <c r="B687" s="2"/>
    </row>
    <row r="688" spans="2:2">
      <c r="B688" s="2"/>
    </row>
    <row r="689" spans="2:2">
      <c r="B689" s="2"/>
    </row>
    <row r="690" spans="2:2">
      <c r="B690" s="2"/>
    </row>
    <row r="691" spans="2:2">
      <c r="B691" s="2"/>
    </row>
    <row r="692" spans="2:2">
      <c r="B692" s="2"/>
    </row>
    <row r="693" spans="2:2">
      <c r="B693" s="2"/>
    </row>
    <row r="694" spans="2:2">
      <c r="B694" s="2"/>
    </row>
    <row r="695" spans="2:2">
      <c r="B695" s="2"/>
    </row>
    <row r="696" spans="2:2">
      <c r="B696" s="2"/>
    </row>
    <row r="697" spans="2:2">
      <c r="B697" s="2"/>
    </row>
    <row r="698" spans="2:2">
      <c r="B698" s="2"/>
    </row>
    <row r="699" spans="2:2">
      <c r="B699" s="2"/>
    </row>
    <row r="700" spans="2:2">
      <c r="B700" s="2"/>
    </row>
    <row r="701" spans="2:2">
      <c r="B701" s="2"/>
    </row>
    <row r="702" spans="2:2">
      <c r="B702" s="2"/>
    </row>
    <row r="703" spans="2:2">
      <c r="B703" s="2"/>
    </row>
    <row r="704" spans="2:2">
      <c r="B704" s="2"/>
    </row>
    <row r="705" spans="2:2">
      <c r="B705" s="2"/>
    </row>
    <row r="706" spans="2:2">
      <c r="B706" s="2"/>
    </row>
    <row r="707" spans="2:2">
      <c r="B707" s="2"/>
    </row>
    <row r="708" spans="2:2">
      <c r="B708" s="2"/>
    </row>
    <row r="709" spans="2:2">
      <c r="B709" s="2"/>
    </row>
    <row r="710" spans="2:2">
      <c r="B710" s="2"/>
    </row>
    <row r="711" spans="2:2">
      <c r="B711" s="2"/>
    </row>
    <row r="712" spans="2:2">
      <c r="B712" s="2"/>
    </row>
    <row r="713" spans="2:2">
      <c r="B713" s="2"/>
    </row>
    <row r="714" spans="2:2">
      <c r="B714" s="2"/>
    </row>
    <row r="715" spans="2:2">
      <c r="B715" s="2"/>
    </row>
    <row r="716" spans="2:2">
      <c r="B716" s="2"/>
    </row>
    <row r="717" spans="2:2">
      <c r="B717" s="2"/>
    </row>
    <row r="718" spans="2:2">
      <c r="B718" s="2"/>
    </row>
    <row r="719" spans="2:2">
      <c r="B719" s="2"/>
    </row>
    <row r="720" spans="2:2">
      <c r="B720" s="2"/>
    </row>
    <row r="721" spans="2:2">
      <c r="B721" s="2"/>
    </row>
    <row r="722" spans="2:2">
      <c r="B722" s="2"/>
    </row>
    <row r="723" spans="2:2">
      <c r="B723" s="2"/>
    </row>
    <row r="724" spans="2:2">
      <c r="B724" s="2"/>
    </row>
    <row r="725" spans="2:2">
      <c r="B725" s="2"/>
    </row>
    <row r="726" spans="2:2">
      <c r="B726" s="2"/>
    </row>
    <row r="727" spans="2:2">
      <c r="B727" s="2"/>
    </row>
    <row r="728" spans="2:2">
      <c r="B728" s="2"/>
    </row>
    <row r="729" spans="2:2">
      <c r="B729" s="2"/>
    </row>
    <row r="730" spans="2:2">
      <c r="B730" s="2"/>
    </row>
    <row r="731" spans="2:2">
      <c r="B731" s="2"/>
    </row>
    <row r="732" spans="2:2">
      <c r="B732" s="2"/>
    </row>
    <row r="733" spans="2:2">
      <c r="B733" s="2"/>
    </row>
    <row r="734" spans="2:2">
      <c r="B734" s="2"/>
    </row>
    <row r="735" spans="2:2">
      <c r="B735" s="2"/>
    </row>
    <row r="736" spans="2:2">
      <c r="B736" s="2"/>
    </row>
    <row r="737" spans="2:2">
      <c r="B737" s="2"/>
    </row>
    <row r="738" spans="2:2">
      <c r="B738" s="2"/>
    </row>
    <row r="739" spans="2:2">
      <c r="B739" s="2"/>
    </row>
    <row r="740" spans="2:2">
      <c r="B740" s="2"/>
    </row>
    <row r="741" spans="2:2">
      <c r="B741" s="2"/>
    </row>
    <row r="742" spans="2:2">
      <c r="B742" s="2"/>
    </row>
    <row r="743" spans="2:2">
      <c r="B743" s="2"/>
    </row>
    <row r="744" spans="2:2">
      <c r="B744" s="2"/>
    </row>
    <row r="745" spans="2:2">
      <c r="B745" s="2"/>
    </row>
    <row r="746" spans="2:2">
      <c r="B746" s="2"/>
    </row>
    <row r="747" spans="2:2">
      <c r="B747" s="2"/>
    </row>
    <row r="748" spans="2:2">
      <c r="B748" s="2"/>
    </row>
    <row r="749" spans="2:2">
      <c r="B749" s="2"/>
    </row>
    <row r="750" spans="2:2">
      <c r="B750" s="2"/>
    </row>
    <row r="751" spans="2:2">
      <c r="B751" s="2"/>
    </row>
    <row r="752" spans="2:2">
      <c r="B752" s="2"/>
    </row>
    <row r="753" spans="2:2">
      <c r="B753" s="2"/>
    </row>
    <row r="754" spans="2:2">
      <c r="B754" s="2"/>
    </row>
    <row r="755" spans="2:2">
      <c r="B755" s="2"/>
    </row>
    <row r="756" spans="2:2">
      <c r="B756" s="2"/>
    </row>
    <row r="757" spans="2:2">
      <c r="B757" s="2"/>
    </row>
    <row r="758" spans="2:2">
      <c r="B758" s="2"/>
    </row>
    <row r="759" spans="2:2">
      <c r="B759" s="2"/>
    </row>
    <row r="760" spans="2:2">
      <c r="B760" s="2"/>
    </row>
    <row r="761" spans="2:2">
      <c r="B761" s="2"/>
    </row>
    <row r="762" spans="2:2">
      <c r="B762" s="2"/>
    </row>
    <row r="763" spans="2:2">
      <c r="B763" s="2"/>
    </row>
    <row r="764" spans="2:2">
      <c r="B764" s="2"/>
    </row>
    <row r="765" spans="2:2">
      <c r="B765" s="2"/>
    </row>
    <row r="766" spans="2:2">
      <c r="B766" s="2"/>
    </row>
    <row r="767" spans="2:2">
      <c r="B767" s="2"/>
    </row>
    <row r="768" spans="2:2">
      <c r="B768" s="2"/>
    </row>
    <row r="769" spans="2:2">
      <c r="B769" s="2"/>
    </row>
    <row r="770" spans="2:2">
      <c r="B770" s="2"/>
    </row>
    <row r="771" spans="2:2">
      <c r="B771" s="2"/>
    </row>
    <row r="772" spans="2:2">
      <c r="B772" s="2"/>
    </row>
    <row r="773" spans="2:2">
      <c r="B773" s="2"/>
    </row>
    <row r="774" spans="2:2">
      <c r="B774" s="2"/>
    </row>
    <row r="775" spans="2:2">
      <c r="B775" s="2"/>
    </row>
    <row r="776" spans="2:2">
      <c r="B776" s="2"/>
    </row>
    <row r="777" spans="2:2">
      <c r="B777" s="2"/>
    </row>
    <row r="778" spans="2:2">
      <c r="B778" s="2"/>
    </row>
    <row r="779" spans="2:2">
      <c r="B779" s="2"/>
    </row>
    <row r="780" spans="2:2">
      <c r="B780" s="2"/>
    </row>
    <row r="781" spans="2:2">
      <c r="B781" s="2"/>
    </row>
    <row r="782" spans="2:2">
      <c r="B782" s="2"/>
    </row>
    <row r="783" spans="2:2">
      <c r="B783" s="2"/>
    </row>
    <row r="784" spans="2:2">
      <c r="B784" s="2"/>
    </row>
    <row r="785" spans="2:2">
      <c r="B785" s="2"/>
    </row>
    <row r="786" spans="2:2">
      <c r="B786" s="2"/>
    </row>
    <row r="787" spans="2:2">
      <c r="B787" s="2"/>
    </row>
    <row r="788" spans="2:2">
      <c r="B788" s="2"/>
    </row>
    <row r="789" spans="2:2">
      <c r="B789" s="2"/>
    </row>
    <row r="790" spans="2:2">
      <c r="B790" s="2"/>
    </row>
    <row r="791" spans="2:2">
      <c r="B791" s="2"/>
    </row>
    <row r="792" spans="2:2">
      <c r="B792" s="2"/>
    </row>
    <row r="793" spans="2:2">
      <c r="B793" s="2"/>
    </row>
    <row r="794" spans="2:2">
      <c r="B794" s="2"/>
    </row>
    <row r="795" spans="2:2">
      <c r="B795" s="2"/>
    </row>
    <row r="796" spans="2:2">
      <c r="B796" s="2"/>
    </row>
    <row r="797" spans="2:2">
      <c r="B797" s="2"/>
    </row>
    <row r="798" spans="2:2">
      <c r="B798" s="2"/>
    </row>
    <row r="799" spans="2:2">
      <c r="B799" s="2"/>
    </row>
    <row r="800" spans="2:2">
      <c r="B800" s="2"/>
    </row>
    <row r="801" spans="2:2">
      <c r="B801" s="2"/>
    </row>
    <row r="802" spans="2:2">
      <c r="B802" s="2"/>
    </row>
    <row r="803" spans="2:2">
      <c r="B803" s="2"/>
    </row>
    <row r="804" spans="2:2">
      <c r="B804" s="2"/>
    </row>
    <row r="805" spans="2:2">
      <c r="B805" s="2"/>
    </row>
    <row r="806" spans="2:2">
      <c r="B806" s="2"/>
    </row>
    <row r="807" spans="2:2">
      <c r="B807" s="2"/>
    </row>
    <row r="808" spans="2:2">
      <c r="B808" s="2"/>
    </row>
    <row r="809" spans="2:2">
      <c r="B809" s="2"/>
    </row>
    <row r="810" spans="2:2">
      <c r="B810" s="2"/>
    </row>
    <row r="811" spans="2:2">
      <c r="B811" s="2"/>
    </row>
    <row r="812" spans="2:2">
      <c r="B812" s="2"/>
    </row>
    <row r="813" spans="2:2">
      <c r="B813" s="2"/>
    </row>
    <row r="814" spans="2:2">
      <c r="B814" s="2"/>
    </row>
    <row r="815" spans="2:2">
      <c r="B815" s="2"/>
    </row>
    <row r="816" spans="2:2">
      <c r="B816" s="2"/>
    </row>
    <row r="817" spans="2:2">
      <c r="B817" s="2"/>
    </row>
    <row r="818" spans="2:2">
      <c r="B818" s="2"/>
    </row>
    <row r="819" spans="2:2">
      <c r="B819" s="2"/>
    </row>
    <row r="820" spans="2:2">
      <c r="B820" s="2"/>
    </row>
    <row r="821" spans="2:2">
      <c r="B821" s="2"/>
    </row>
    <row r="822" spans="2:2">
      <c r="B822" s="2"/>
    </row>
    <row r="823" spans="2:2">
      <c r="B823" s="2"/>
    </row>
    <row r="824" spans="2:2">
      <c r="B824" s="2"/>
    </row>
    <row r="825" spans="2:2">
      <c r="B825" s="2"/>
    </row>
    <row r="826" spans="2:2">
      <c r="B826" s="2"/>
    </row>
    <row r="827" spans="2:2">
      <c r="B827" s="2"/>
    </row>
    <row r="828" spans="2:2">
      <c r="B828" s="2"/>
    </row>
    <row r="829" spans="2:2">
      <c r="B829" s="2"/>
    </row>
    <row r="830" spans="2:2">
      <c r="B830" s="2"/>
    </row>
    <row r="831" spans="2:2">
      <c r="B831" s="2"/>
    </row>
    <row r="832" spans="2:2">
      <c r="B832" s="2"/>
    </row>
    <row r="833" spans="2:2">
      <c r="B833" s="2"/>
    </row>
    <row r="834" spans="2:2">
      <c r="B834" s="2"/>
    </row>
    <row r="835" spans="2:2">
      <c r="B835" s="2"/>
    </row>
    <row r="836" spans="2:2">
      <c r="B836" s="2"/>
    </row>
    <row r="837" spans="2:2">
      <c r="B837" s="2"/>
    </row>
    <row r="838" spans="2:2">
      <c r="B838" s="2"/>
    </row>
    <row r="839" spans="2:2">
      <c r="B839" s="2"/>
    </row>
    <row r="840" spans="2:2">
      <c r="B840" s="2"/>
    </row>
    <row r="841" spans="2:2">
      <c r="B841" s="2"/>
    </row>
    <row r="842" spans="2:2">
      <c r="B842" s="2"/>
    </row>
    <row r="843" spans="2:2">
      <c r="B843" s="2"/>
    </row>
    <row r="844" spans="2:2">
      <c r="B844" s="2"/>
    </row>
    <row r="845" spans="2:2">
      <c r="B845" s="2"/>
    </row>
    <row r="846" spans="2:2">
      <c r="B846" s="2"/>
    </row>
    <row r="847" spans="2:2">
      <c r="B847" s="2"/>
    </row>
    <row r="848" spans="2:2">
      <c r="B848" s="2"/>
    </row>
    <row r="849" spans="2:2">
      <c r="B849" s="2"/>
    </row>
    <row r="850" spans="2:2">
      <c r="B850" s="2"/>
    </row>
    <row r="851" spans="2:2">
      <c r="B851" s="2"/>
    </row>
    <row r="852" spans="2:2">
      <c r="B852" s="2"/>
    </row>
    <row r="853" spans="2:2">
      <c r="B853" s="2"/>
    </row>
    <row r="854" spans="2:2">
      <c r="B854" s="2"/>
    </row>
    <row r="855" spans="2:2">
      <c r="B855" s="2"/>
    </row>
    <row r="856" spans="2:2">
      <c r="B856" s="2"/>
    </row>
    <row r="857" spans="2:2">
      <c r="B857" s="2"/>
    </row>
    <row r="858" spans="2:2">
      <c r="B858" s="2"/>
    </row>
    <row r="859" spans="2:2">
      <c r="B859" s="2"/>
    </row>
    <row r="860" spans="2:2">
      <c r="B860" s="2"/>
    </row>
    <row r="861" spans="2:2">
      <c r="B861" s="2"/>
    </row>
    <row r="862" spans="2:2">
      <c r="B862" s="2"/>
    </row>
    <row r="863" spans="2:2">
      <c r="B863" s="2"/>
    </row>
    <row r="864" spans="2:2">
      <c r="B864" s="2"/>
    </row>
    <row r="865" spans="2:2">
      <c r="B865" s="2"/>
    </row>
    <row r="866" spans="2:2">
      <c r="B866" s="2"/>
    </row>
    <row r="867" spans="2:2">
      <c r="B867" s="2"/>
    </row>
    <row r="868" spans="2:2">
      <c r="B868" s="2"/>
    </row>
    <row r="869" spans="2:2">
      <c r="B869" s="2"/>
    </row>
    <row r="870" spans="2:2">
      <c r="B870" s="2"/>
    </row>
    <row r="871" spans="2:2">
      <c r="B871" s="2"/>
    </row>
    <row r="872" spans="2:2">
      <c r="B872" s="2"/>
    </row>
    <row r="873" spans="2:2">
      <c r="B873" s="2"/>
    </row>
    <row r="874" spans="2:2">
      <c r="B874" s="2"/>
    </row>
    <row r="875" spans="2:2">
      <c r="B875" s="2"/>
    </row>
    <row r="876" spans="2:2">
      <c r="B876" s="2"/>
    </row>
    <row r="877" spans="2:2">
      <c r="B877" s="2"/>
    </row>
    <row r="878" spans="2:2">
      <c r="B878" s="2"/>
    </row>
    <row r="879" spans="2:2">
      <c r="B879" s="2"/>
    </row>
    <row r="880" spans="2:2">
      <c r="B880" s="2"/>
    </row>
    <row r="881" spans="2:2">
      <c r="B881" s="2"/>
    </row>
    <row r="882" spans="2:2">
      <c r="B882" s="2"/>
    </row>
    <row r="883" spans="2:2">
      <c r="B883" s="2"/>
    </row>
    <row r="884" spans="2:2">
      <c r="B884" s="2"/>
    </row>
    <row r="885" spans="2:2">
      <c r="B885" s="2"/>
    </row>
    <row r="886" spans="2:2">
      <c r="B886" s="2"/>
    </row>
    <row r="887" spans="2:2">
      <c r="B887" s="2"/>
    </row>
    <row r="888" spans="2:2">
      <c r="B888" s="2"/>
    </row>
    <row r="889" spans="2:2">
      <c r="B889" s="2"/>
    </row>
    <row r="890" spans="2:2">
      <c r="B890" s="2"/>
    </row>
    <row r="891" spans="2:2">
      <c r="B891" s="2"/>
    </row>
    <row r="892" spans="2:2">
      <c r="B892" s="2"/>
    </row>
    <row r="893" spans="2:2">
      <c r="B893" s="2"/>
    </row>
    <row r="894" spans="2:2">
      <c r="B894" s="2"/>
    </row>
    <row r="895" spans="2:2">
      <c r="B895" s="2"/>
    </row>
    <row r="896" spans="2:2">
      <c r="B896" s="2"/>
    </row>
    <row r="897" spans="2:2">
      <c r="B897" s="2"/>
    </row>
    <row r="898" spans="2:2">
      <c r="B898" s="2"/>
    </row>
    <row r="899" spans="2:2">
      <c r="B899" s="2"/>
    </row>
    <row r="900" spans="2:2">
      <c r="B900" s="2"/>
    </row>
    <row r="901" spans="2:2">
      <c r="B901" s="2"/>
    </row>
    <row r="902" spans="2:2">
      <c r="B902" s="2"/>
    </row>
    <row r="903" spans="2:2">
      <c r="B903" s="2"/>
    </row>
    <row r="904" spans="2:2">
      <c r="B904" s="2"/>
    </row>
    <row r="905" spans="2:2">
      <c r="B905" s="2"/>
    </row>
    <row r="906" spans="2:2">
      <c r="B906" s="2"/>
    </row>
    <row r="907" spans="2:2">
      <c r="B907" s="2"/>
    </row>
    <row r="908" spans="2:2">
      <c r="B908" s="2"/>
    </row>
    <row r="909" spans="2:2">
      <c r="B909" s="2"/>
    </row>
    <row r="910" spans="2:2">
      <c r="B910" s="2"/>
    </row>
    <row r="911" spans="2:2">
      <c r="B911" s="2"/>
    </row>
    <row r="912" spans="2:2">
      <c r="B912" s="2"/>
    </row>
    <row r="913" spans="2:2">
      <c r="B913" s="2"/>
    </row>
    <row r="914" spans="2:2">
      <c r="B914" s="2"/>
    </row>
    <row r="915" spans="2:2">
      <c r="B915" s="2"/>
    </row>
    <row r="916" spans="2:2">
      <c r="B916" s="2"/>
    </row>
    <row r="917" spans="2:2">
      <c r="B917" s="2"/>
    </row>
    <row r="918" spans="2:2">
      <c r="B918" s="2"/>
    </row>
    <row r="919" spans="2:2">
      <c r="B919" s="2"/>
    </row>
    <row r="920" spans="2:2">
      <c r="B920" s="2"/>
    </row>
    <row r="921" spans="2:2">
      <c r="B921" s="2"/>
    </row>
    <row r="922" spans="2:2">
      <c r="B922" s="2"/>
    </row>
    <row r="923" spans="2:2">
      <c r="B923" s="2"/>
    </row>
    <row r="924" spans="2:2">
      <c r="B924" s="2"/>
    </row>
    <row r="925" spans="2:2">
      <c r="B925" s="2"/>
    </row>
    <row r="926" spans="2:2">
      <c r="B926" s="2"/>
    </row>
    <row r="927" spans="2:2">
      <c r="B927" s="2"/>
    </row>
    <row r="928" spans="2:2">
      <c r="B928" s="2"/>
    </row>
    <row r="929" spans="2:2">
      <c r="B929" s="2"/>
    </row>
    <row r="930" spans="2:2">
      <c r="B930" s="2"/>
    </row>
    <row r="931" spans="2:2">
      <c r="B931" s="2"/>
    </row>
    <row r="932" spans="2:2">
      <c r="B932" s="2"/>
    </row>
    <row r="933" spans="2:2">
      <c r="B933" s="2"/>
    </row>
    <row r="934" spans="2:2">
      <c r="B934" s="2"/>
    </row>
    <row r="935" spans="2:2">
      <c r="B935" s="2"/>
    </row>
    <row r="936" spans="2:2">
      <c r="B936" s="2"/>
    </row>
    <row r="937" spans="2:2">
      <c r="B937" s="2"/>
    </row>
    <row r="938" spans="2:2">
      <c r="B938" s="2"/>
    </row>
    <row r="939" spans="2:2">
      <c r="B939" s="2"/>
    </row>
    <row r="940" spans="2:2">
      <c r="B940" s="2"/>
    </row>
    <row r="941" spans="2:2">
      <c r="B941" s="2"/>
    </row>
    <row r="942" spans="2:2">
      <c r="B942" s="2"/>
    </row>
    <row r="943" spans="2:2">
      <c r="B943" s="2"/>
    </row>
    <row r="944" spans="2:2">
      <c r="B944" s="2"/>
    </row>
    <row r="945" spans="2:2">
      <c r="B945" s="2"/>
    </row>
    <row r="946" spans="2:2">
      <c r="B946" s="2"/>
    </row>
    <row r="947" spans="2:2">
      <c r="B947" s="2"/>
    </row>
    <row r="948" spans="2:2">
      <c r="B948" s="2"/>
    </row>
    <row r="949" spans="2:2">
      <c r="B949" s="2"/>
    </row>
    <row r="950" spans="2:2">
      <c r="B950" s="2"/>
    </row>
    <row r="951" spans="2:2">
      <c r="B951" s="2"/>
    </row>
    <row r="952" spans="2:2">
      <c r="B952" s="2"/>
    </row>
    <row r="953" spans="2:2">
      <c r="B953" s="2"/>
    </row>
    <row r="954" spans="2:2">
      <c r="B954" s="2"/>
    </row>
    <row r="955" spans="2:2">
      <c r="B955" s="2"/>
    </row>
    <row r="956" spans="2:2">
      <c r="B956" s="2"/>
    </row>
    <row r="957" spans="2:2">
      <c r="B957" s="2"/>
    </row>
    <row r="958" spans="2:2">
      <c r="B958" s="2"/>
    </row>
    <row r="959" spans="2:2">
      <c r="B959" s="2"/>
    </row>
    <row r="960" spans="2:2">
      <c r="B960" s="2"/>
    </row>
    <row r="961" spans="2:2">
      <c r="B961" s="2"/>
    </row>
    <row r="962" spans="2:2">
      <c r="B962" s="2"/>
    </row>
    <row r="963" spans="2:2">
      <c r="B963" s="2"/>
    </row>
    <row r="964" spans="2:2">
      <c r="B964" s="2"/>
    </row>
    <row r="965" spans="2:2">
      <c r="B965" s="2"/>
    </row>
    <row r="966" spans="2:2">
      <c r="B966" s="2"/>
    </row>
    <row r="967" spans="2:2">
      <c r="B967" s="2"/>
    </row>
    <row r="968" spans="2:2">
      <c r="B968" s="2"/>
    </row>
    <row r="969" spans="2:2">
      <c r="B969" s="2"/>
    </row>
    <row r="970" spans="2:2">
      <c r="B970" s="2"/>
    </row>
    <row r="971" spans="2:2">
      <c r="B971" s="2"/>
    </row>
    <row r="972" spans="2:2">
      <c r="B972" s="2"/>
    </row>
    <row r="973" spans="2:2">
      <c r="B973" s="2"/>
    </row>
    <row r="974" spans="2:2">
      <c r="B974" s="2"/>
    </row>
    <row r="975" spans="2:2">
      <c r="B975" s="2"/>
    </row>
    <row r="976" spans="2:2">
      <c r="B976" s="2"/>
    </row>
    <row r="977" spans="2:2">
      <c r="B977" s="2"/>
    </row>
    <row r="978" spans="2:2">
      <c r="B978" s="2"/>
    </row>
    <row r="979" spans="2:2">
      <c r="B979" s="2"/>
    </row>
    <row r="980" spans="2:2">
      <c r="B980" s="2"/>
    </row>
    <row r="981" spans="2:2">
      <c r="B981" s="2"/>
    </row>
    <row r="982" spans="2:2">
      <c r="B982" s="2"/>
    </row>
    <row r="983" spans="2:2">
      <c r="B983" s="2"/>
    </row>
    <row r="984" spans="2:2">
      <c r="B984" s="2"/>
    </row>
    <row r="985" spans="2:2">
      <c r="B985" s="2"/>
    </row>
    <row r="986" spans="2:2">
      <c r="B986" s="2"/>
    </row>
    <row r="987" spans="2:2">
      <c r="B987" s="2"/>
    </row>
    <row r="988" spans="2:2">
      <c r="B988" s="2"/>
    </row>
    <row r="989" spans="2:2">
      <c r="B989" s="2"/>
    </row>
    <row r="990" spans="2:2">
      <c r="B990" s="2"/>
    </row>
    <row r="991" spans="2:2">
      <c r="B991" s="2"/>
    </row>
    <row r="992" spans="2:2">
      <c r="B992" s="2"/>
    </row>
    <row r="993" spans="2:2">
      <c r="B993" s="2"/>
    </row>
    <row r="994" spans="2:2">
      <c r="B994" s="2"/>
    </row>
    <row r="995" spans="2:2">
      <c r="B995" s="2"/>
    </row>
    <row r="996" spans="2:2">
      <c r="B996" s="2"/>
    </row>
    <row r="997" spans="2:2">
      <c r="B997" s="2"/>
    </row>
    <row r="998" spans="2:2">
      <c r="B998" s="2"/>
    </row>
    <row r="999" spans="2:2">
      <c r="B999" s="2"/>
    </row>
    <row r="1000" spans="2:2">
      <c r="B1000" s="2"/>
    </row>
  </sheetData>
  <phoneticPr fontId="1"/>
  <pageMargins left="0.7" right="0.7" top="0.75" bottom="0.75" header="0.3" footer="0.3"/>
  <pageSetup paperSize="9" orientation="portrait" horizontalDpi="0" verticalDpi="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8A56912-BD8F-4366-91F1-CF244EE45FF6}">
          <x14:formula1>
            <xm:f>OFFSET(設定!F$3,0,0,COUNTA(設定!$F:$F)-1,1)</xm:f>
          </x14:formula1>
          <xm:sqref>E3</xm:sqref>
        </x14:dataValidation>
        <x14:dataValidation type="list" allowBlank="1" showInputMessage="1" showErrorMessage="1" xr:uid="{49D191AC-9CF4-405E-BE87-D9B7D4891AA0}">
          <x14:formula1>
            <xm:f>OFFSET(設定!B$3,0,0,COUNTA(設定!$B:$B)-1,1)</xm:f>
          </x14:formula1>
          <xm:sqref>C3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96645-2929-438F-A9F5-E1342968DAEA}">
  <dimension ref="B1:I100"/>
  <sheetViews>
    <sheetView showGridLines="0" tabSelected="1" workbookViewId="0"/>
  </sheetViews>
  <sheetFormatPr baseColWidth="10" defaultColWidth="8.83203125" defaultRowHeight="18"/>
  <cols>
    <col min="1" max="1" width="4.5" customWidth="1"/>
    <col min="2" max="2" width="13.83203125" customWidth="1"/>
    <col min="3" max="3" width="18" customWidth="1"/>
    <col min="4" max="4" width="15.6640625" customWidth="1"/>
    <col min="5" max="5" width="4.6640625" customWidth="1"/>
    <col min="6" max="6" width="23.33203125" customWidth="1"/>
    <col min="9" max="9" width="11.33203125" hidden="1" customWidth="1"/>
  </cols>
  <sheetData>
    <row r="1" spans="2:9" s="44" customFormat="1" ht="36" customHeight="1">
      <c r="B1" s="43" t="s">
        <v>42</v>
      </c>
    </row>
    <row r="2" spans="2:9" ht="30" customHeight="1">
      <c r="B2" s="45" t="s">
        <v>0</v>
      </c>
      <c r="C2" s="12" t="s">
        <v>3</v>
      </c>
      <c r="D2" s="13" t="s">
        <v>1</v>
      </c>
      <c r="F2" s="46" t="s">
        <v>11</v>
      </c>
      <c r="I2" t="s">
        <v>2</v>
      </c>
    </row>
    <row r="3" spans="2:9" ht="30" customHeight="1">
      <c r="B3" s="6"/>
      <c r="C3" s="7"/>
      <c r="D3" s="8"/>
      <c r="I3" s="2">
        <f ca="1">TODAY()</f>
        <v>44915</v>
      </c>
    </row>
    <row r="4" spans="2:9" ht="30" customHeight="1">
      <c r="B4" s="9"/>
      <c r="C4" s="10"/>
      <c r="D4" s="11"/>
    </row>
    <row r="5" spans="2:9" ht="30" customHeight="1">
      <c r="B5" s="9"/>
      <c r="C5" s="10"/>
      <c r="D5" s="11"/>
    </row>
    <row r="6" spans="2:9" ht="30" customHeight="1">
      <c r="B6" s="9"/>
      <c r="C6" s="10"/>
      <c r="D6" s="11"/>
    </row>
    <row r="7" spans="2:9" ht="30" customHeight="1">
      <c r="B7" s="9"/>
      <c r="C7" s="10"/>
      <c r="D7" s="11"/>
    </row>
    <row r="8" spans="2:9" ht="30" customHeight="1">
      <c r="B8" s="9"/>
      <c r="C8" s="10"/>
      <c r="D8" s="11"/>
    </row>
    <row r="9" spans="2:9" ht="30" customHeight="1">
      <c r="B9" s="9"/>
      <c r="C9" s="10"/>
      <c r="D9" s="11"/>
    </row>
    <row r="10" spans="2:9" ht="30" customHeight="1">
      <c r="B10" s="9"/>
      <c r="C10" s="10"/>
      <c r="D10" s="11"/>
    </row>
    <row r="11" spans="2:9" ht="30" customHeight="1">
      <c r="B11" s="9"/>
      <c r="C11" s="10"/>
      <c r="D11" s="11"/>
    </row>
    <row r="12" spans="2:9" ht="30" customHeight="1">
      <c r="B12" s="9"/>
      <c r="C12" s="10"/>
      <c r="D12" s="11"/>
    </row>
    <row r="13" spans="2:9" ht="30" customHeight="1">
      <c r="B13" s="6"/>
      <c r="C13" s="7"/>
      <c r="D13" s="11"/>
    </row>
    <row r="14" spans="2:9" ht="30" customHeight="1">
      <c r="B14" s="9"/>
      <c r="C14" s="10"/>
      <c r="D14" s="11"/>
    </row>
    <row r="15" spans="2:9" ht="30" customHeight="1">
      <c r="B15" s="9"/>
      <c r="C15" s="10"/>
      <c r="D15" s="11"/>
    </row>
    <row r="16" spans="2:9" ht="30" customHeight="1">
      <c r="B16" s="9"/>
      <c r="C16" s="10"/>
      <c r="D16" s="11"/>
    </row>
    <row r="17" spans="2:4" ht="30" customHeight="1">
      <c r="B17" s="9"/>
      <c r="C17" s="10"/>
      <c r="D17" s="11"/>
    </row>
    <row r="18" spans="2:4" ht="30" customHeight="1">
      <c r="B18" s="9"/>
      <c r="C18" s="10"/>
      <c r="D18" s="11"/>
    </row>
    <row r="19" spans="2:4" ht="30" customHeight="1">
      <c r="B19" s="9"/>
      <c r="C19" s="10"/>
      <c r="D19" s="11"/>
    </row>
    <row r="20" spans="2:4" ht="30" customHeight="1">
      <c r="B20" s="9"/>
      <c r="C20" s="10"/>
      <c r="D20" s="11"/>
    </row>
    <row r="21" spans="2:4" ht="30" customHeight="1">
      <c r="B21" s="9"/>
      <c r="C21" s="10"/>
      <c r="D21" s="11"/>
    </row>
    <row r="22" spans="2:4" ht="30" customHeight="1">
      <c r="B22" s="9"/>
      <c r="C22" s="10"/>
      <c r="D22" s="11"/>
    </row>
    <row r="23" spans="2:4" ht="30" customHeight="1">
      <c r="C23" s="1"/>
      <c r="D23" s="2"/>
    </row>
    <row r="24" spans="2:4">
      <c r="C24" s="1"/>
      <c r="D24" s="2"/>
    </row>
    <row r="25" spans="2:4">
      <c r="C25" s="1"/>
      <c r="D25" s="2"/>
    </row>
    <row r="26" spans="2:4">
      <c r="C26" s="1"/>
      <c r="D26" s="2"/>
    </row>
    <row r="27" spans="2:4">
      <c r="C27" s="1"/>
      <c r="D27" s="2"/>
    </row>
    <row r="28" spans="2:4">
      <c r="C28" s="1"/>
      <c r="D28" s="2"/>
    </row>
    <row r="29" spans="2:4">
      <c r="C29" s="1"/>
      <c r="D29" s="2"/>
    </row>
    <row r="30" spans="2:4">
      <c r="C30" s="1"/>
      <c r="D30" s="2"/>
    </row>
    <row r="31" spans="2:4">
      <c r="C31" s="1"/>
      <c r="D31" s="2"/>
    </row>
    <row r="32" spans="2:4">
      <c r="C32" s="1"/>
      <c r="D32" s="2"/>
    </row>
    <row r="33" spans="3:4">
      <c r="C33" s="1"/>
      <c r="D33" s="2"/>
    </row>
    <row r="34" spans="3:4">
      <c r="C34" s="1"/>
      <c r="D34" s="2"/>
    </row>
    <row r="35" spans="3:4">
      <c r="C35" s="1"/>
      <c r="D35" s="2"/>
    </row>
    <row r="36" spans="3:4">
      <c r="C36" s="1"/>
      <c r="D36" s="2"/>
    </row>
    <row r="37" spans="3:4">
      <c r="C37" s="1"/>
      <c r="D37" s="2"/>
    </row>
    <row r="38" spans="3:4">
      <c r="C38" s="1"/>
      <c r="D38" s="2"/>
    </row>
    <row r="39" spans="3:4">
      <c r="C39" s="1"/>
      <c r="D39" s="2"/>
    </row>
    <row r="40" spans="3:4">
      <c r="C40" s="1"/>
      <c r="D40" s="2"/>
    </row>
    <row r="41" spans="3:4">
      <c r="C41" s="1"/>
      <c r="D41" s="2"/>
    </row>
    <row r="42" spans="3:4">
      <c r="C42" s="1"/>
      <c r="D42" s="2"/>
    </row>
    <row r="43" spans="3:4">
      <c r="C43" s="1"/>
      <c r="D43" s="2"/>
    </row>
    <row r="44" spans="3:4">
      <c r="C44" s="1"/>
      <c r="D44" s="2"/>
    </row>
    <row r="45" spans="3:4">
      <c r="C45" s="1"/>
      <c r="D45" s="2"/>
    </row>
    <row r="46" spans="3:4">
      <c r="C46" s="1"/>
      <c r="D46" s="2"/>
    </row>
    <row r="47" spans="3:4">
      <c r="C47" s="1"/>
      <c r="D47" s="2"/>
    </row>
    <row r="48" spans="3:4">
      <c r="C48" s="1"/>
      <c r="D48" s="2"/>
    </row>
    <row r="49" spans="3:4">
      <c r="C49" s="1"/>
      <c r="D49" s="2"/>
    </row>
    <row r="50" spans="3:4">
      <c r="C50" s="1"/>
      <c r="D50" s="2"/>
    </row>
    <row r="51" spans="3:4">
      <c r="C51" s="1"/>
      <c r="D51" s="2"/>
    </row>
    <row r="52" spans="3:4">
      <c r="C52" s="1"/>
      <c r="D52" s="2"/>
    </row>
    <row r="53" spans="3:4">
      <c r="C53" s="1"/>
      <c r="D53" s="2"/>
    </row>
    <row r="54" spans="3:4">
      <c r="C54" s="1"/>
      <c r="D54" s="2"/>
    </row>
    <row r="55" spans="3:4">
      <c r="C55" s="1"/>
      <c r="D55" s="2"/>
    </row>
    <row r="56" spans="3:4">
      <c r="C56" s="1"/>
      <c r="D56" s="2"/>
    </row>
    <row r="57" spans="3:4">
      <c r="C57" s="1"/>
      <c r="D57" s="2"/>
    </row>
    <row r="58" spans="3:4">
      <c r="C58" s="1"/>
      <c r="D58" s="2"/>
    </row>
    <row r="59" spans="3:4">
      <c r="C59" s="1"/>
      <c r="D59" s="2"/>
    </row>
    <row r="60" spans="3:4">
      <c r="C60" s="1"/>
      <c r="D60" s="2"/>
    </row>
    <row r="61" spans="3:4">
      <c r="C61" s="1"/>
      <c r="D61" s="2"/>
    </row>
    <row r="62" spans="3:4">
      <c r="C62" s="1"/>
      <c r="D62" s="2"/>
    </row>
    <row r="63" spans="3:4">
      <c r="C63" s="1"/>
      <c r="D63" s="2"/>
    </row>
    <row r="64" spans="3:4">
      <c r="C64" s="1"/>
      <c r="D64" s="2"/>
    </row>
    <row r="65" spans="3:4">
      <c r="C65" s="1"/>
      <c r="D65" s="2"/>
    </row>
    <row r="66" spans="3:4">
      <c r="C66" s="1"/>
      <c r="D66" s="2"/>
    </row>
    <row r="67" spans="3:4">
      <c r="C67" s="1"/>
      <c r="D67" s="2"/>
    </row>
    <row r="68" spans="3:4">
      <c r="C68" s="1"/>
      <c r="D68" s="2"/>
    </row>
    <row r="69" spans="3:4">
      <c r="C69" s="1"/>
      <c r="D69" s="2"/>
    </row>
    <row r="70" spans="3:4">
      <c r="C70" s="1"/>
      <c r="D70" s="2"/>
    </row>
    <row r="71" spans="3:4">
      <c r="C71" s="1"/>
      <c r="D71" s="2"/>
    </row>
    <row r="72" spans="3:4">
      <c r="C72" s="1"/>
      <c r="D72" s="2"/>
    </row>
    <row r="73" spans="3:4">
      <c r="C73" s="1"/>
      <c r="D73" s="2"/>
    </row>
    <row r="74" spans="3:4">
      <c r="C74" s="1"/>
      <c r="D74" s="2"/>
    </row>
    <row r="75" spans="3:4">
      <c r="C75" s="1"/>
      <c r="D75" s="2"/>
    </row>
    <row r="76" spans="3:4">
      <c r="C76" s="1"/>
      <c r="D76" s="2"/>
    </row>
    <row r="77" spans="3:4">
      <c r="C77" s="1"/>
      <c r="D77" s="2"/>
    </row>
    <row r="78" spans="3:4">
      <c r="C78" s="1"/>
      <c r="D78" s="2"/>
    </row>
    <row r="79" spans="3:4">
      <c r="C79" s="1"/>
      <c r="D79" s="2"/>
    </row>
    <row r="80" spans="3:4">
      <c r="C80" s="1"/>
      <c r="D80" s="2"/>
    </row>
    <row r="81" spans="3:4">
      <c r="C81" s="1"/>
      <c r="D81" s="2"/>
    </row>
    <row r="82" spans="3:4">
      <c r="C82" s="1"/>
      <c r="D82" s="2"/>
    </row>
    <row r="83" spans="3:4">
      <c r="C83" s="1"/>
      <c r="D83" s="2"/>
    </row>
    <row r="84" spans="3:4">
      <c r="C84" s="1"/>
      <c r="D84" s="2"/>
    </row>
    <row r="85" spans="3:4">
      <c r="C85" s="1"/>
      <c r="D85" s="2"/>
    </row>
    <row r="86" spans="3:4">
      <c r="C86" s="1"/>
      <c r="D86" s="2"/>
    </row>
    <row r="87" spans="3:4">
      <c r="C87" s="1"/>
      <c r="D87" s="2"/>
    </row>
    <row r="88" spans="3:4">
      <c r="C88" s="1"/>
      <c r="D88" s="2"/>
    </row>
    <row r="89" spans="3:4">
      <c r="C89" s="1"/>
      <c r="D89" s="2"/>
    </row>
    <row r="90" spans="3:4">
      <c r="C90" s="1"/>
      <c r="D90" s="2"/>
    </row>
    <row r="91" spans="3:4">
      <c r="C91" s="1"/>
      <c r="D91" s="2"/>
    </row>
    <row r="92" spans="3:4">
      <c r="C92" s="1"/>
      <c r="D92" s="2"/>
    </row>
    <row r="93" spans="3:4">
      <c r="C93" s="1"/>
      <c r="D93" s="2"/>
    </row>
    <row r="94" spans="3:4">
      <c r="C94" s="1"/>
      <c r="D94" s="2"/>
    </row>
    <row r="95" spans="3:4">
      <c r="C95" s="1"/>
      <c r="D95" s="2"/>
    </row>
    <row r="96" spans="3:4">
      <c r="C96" s="1"/>
      <c r="D96" s="2"/>
    </row>
    <row r="97" spans="3:4">
      <c r="C97" s="1"/>
      <c r="D97" s="2"/>
    </row>
    <row r="98" spans="3:4">
      <c r="C98" s="1"/>
      <c r="D98" s="2"/>
    </row>
    <row r="99" spans="3:4">
      <c r="C99" s="1"/>
      <c r="D99" s="2"/>
    </row>
    <row r="100" spans="3:4">
      <c r="C100" s="1"/>
      <c r="D100" s="2"/>
    </row>
  </sheetData>
  <phoneticPr fontId="1"/>
  <hyperlinks>
    <hyperlink ref="B1" r:id="rId1" xr:uid="{77678166-841C-F246-9FE8-618BA7E19B63}"/>
  </hyperlinks>
  <pageMargins left="0.7" right="0.7" top="0.75" bottom="0.75" header="0.3" footer="0.3"/>
  <pageSetup paperSize="9" orientation="portrait" horizontalDpi="0" verticalDpi="0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s k y O V c Z g z c a l A A A A 9 g A A A B I A H A B D b 2 5 m a W c v U G F j a 2 F n Z S 5 4 b W w g o h g A K K A U A A A A A A A A A A A A A A A A A A A A A A A A A A A A h Y 9 L C s I w G I S v U r J v X o J I + Z s u 3 I m F g i B u Q x p r t E 2 l S U 3 v 5 s I j e Q U r W n X n c m a + g Z n 7 9 Q b Z 0 N T R R X f O t D Z F D F M U a a v a 0 t g q R b 3 f x w u U C S i k O s l K R y N s X T I 4 k 6 K D 9 + e E k B A C D j P c d h X h l D K y y 9 c b d d C N j I 1 1 X l q l 0 a d V / m 8 h A d v X G M E x Y w z P K c c U y G R C b u w X 4 O P e Z / p j w r K v f d 9 p c Z T x q g A y S S D v D + I B U E s D B B Q A A g A I A L J M j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y T I 5 V K I p H u A 4 A A A A R A A A A E w A c A E Z v c m 1 1 b G F z L 1 N l Y 3 R p b 2 4 x L m 0 g o h g A K K A U A A A A A A A A A A A A A A A A A A A A A A A A A A A A K 0 5 N L s n M z 1 M I h t C G 1 g B Q S w E C L Q A U A A I A C A C y T I 5 V x m D N x q U A A A D 2 A A A A E g A A A A A A A A A A A A A A A A A A A A A A Q 2 9 u Z m l n L 1 B h Y 2 t h Z 2 U u e G 1 s U E s B A i 0 A F A A C A A g A s k y O V Q / K 6 a u k A A A A 6 Q A A A B M A A A A A A A A A A A A A A A A A 8 Q A A A F t D b 2 5 0 Z W 5 0 X 1 R 5 c G V z X S 5 4 b W x Q S w E C L Q A U A A I A C A C y T I 5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Q d r L E D 4 P n U m g F X Q X A Y 0 G z A A A A A A C A A A A A A A Q Z g A A A A E A A C A A A A D p s s l J X T H D A v 1 I 8 9 C q o S B 0 / S 6 S W R D u 5 8 Y o z M k + I T H 9 G w A A A A A O g A A A A A I A A C A A A A B u p F Z L 3 C H T J S Z r F n S U K f P 2 b m F x v P J T b X 8 9 a e u e U x j 4 V 1 A A A A A 5 J E c S S x 1 T k k L d T G S R Y m u E B / 7 U S f o A 5 o D 7 a 0 P m f R o p 3 c P s c 0 g 7 u d m g j p z + H o E l b V L D i l N A b Y 7 b H t 0 + I A E S 7 5 U r s C I X Q 7 b s D y M 8 X s i S p x J O x 0 A A A A C V o 7 6 p a U U T W H B Z K U / Q T y H 8 H V T q 9 P U o Q 4 7 v N q 0 d D 6 m r R 8 B R j v e k R T s 4 E F B + 2 5 / p 9 f I X Q I b w j f i O U P X i B 9 h I j 8 4 w < / D a t a M a s h u p > 
</file>

<file path=customXml/itemProps1.xml><?xml version="1.0" encoding="utf-8"?>
<ds:datastoreItem xmlns:ds="http://schemas.openxmlformats.org/officeDocument/2006/customXml" ds:itemID="{27542C33-EDC7-42BE-942C-C2AFF5C931B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貯蓄</vt:lpstr>
      <vt:lpstr>グラフ</vt:lpstr>
      <vt:lpstr>入力</vt:lpstr>
      <vt:lpstr>設定</vt:lpstr>
      <vt:lpstr>貯蓄!Print_Area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Akai Arita</cp:lastModifiedBy>
  <cp:lastPrinted>2022-12-20T00:50:56Z</cp:lastPrinted>
  <dcterms:created xsi:type="dcterms:W3CDTF">2015-06-05T18:17:20Z</dcterms:created>
  <dcterms:modified xsi:type="dcterms:W3CDTF">2022-12-20T07:32:35Z</dcterms:modified>
</cp:coreProperties>
</file>