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imelineCaches/timelineCache1.xml" ContentType="application/vnd.ms-excel.timelineCache+xml"/>
  <Override PartName="/xl/timelineCaches/timelineCache2.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imelines/timeline2.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arita/Desktop/csv-budget/"/>
    </mc:Choice>
  </mc:AlternateContent>
  <xr:revisionPtr revIDLastSave="0" documentId="13_ncr:1_{03701869-64C9-F745-A31A-A6F3132AD1A1}" xr6:coauthVersionLast="47" xr6:coauthVersionMax="47" xr10:uidLastSave="{00000000-0000-0000-0000-000000000000}"/>
  <bookViews>
    <workbookView xWindow="0" yWindow="500" windowWidth="28800" windowHeight="15720" xr2:uid="{045EE258-9E04-5048-A47A-24267E731269}"/>
  </bookViews>
  <sheets>
    <sheet name="Guide" sheetId="21" r:id="rId1"/>
    <sheet name="Data" sheetId="23" r:id="rId2"/>
    <sheet name="Classification" sheetId="22" r:id="rId3"/>
    <sheet name="SampleData" sheetId="5" r:id="rId4"/>
    <sheet name="SamplePivot" sheetId="24" r:id="rId5"/>
    <sheet name="SampleChart" sheetId="25" r:id="rId6"/>
  </sheets>
  <definedNames>
    <definedName name="NativeTimeline_Date">#N/A</definedName>
    <definedName name="NativeTimeline_Date1">#N/A</definedName>
    <definedName name="Slicer_Account_Name">#N/A</definedName>
    <definedName name="Slicer_Account_Name1">#N/A</definedName>
    <definedName name="Slicer_Category">#N/A</definedName>
    <definedName name="Slicer_Category1">#N/A</definedName>
  </definedNames>
  <calcPr calcId="191029"/>
  <pivotCaches>
    <pivotCache cacheId="47"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2"/>
        <x15:timelineCacheRef r:id="rId13"/>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 i="22" l="1"/>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2" i="22"/>
  <c r="F3" i="5"/>
  <c r="F4" i="5"/>
  <c r="F5" i="5"/>
  <c r="F6" i="5"/>
  <c r="F7" i="5"/>
  <c r="F8" i="5"/>
  <c r="F9" i="5"/>
  <c r="F10" i="5"/>
  <c r="F11" i="5"/>
  <c r="F12" i="5"/>
  <c r="F13" i="5"/>
  <c r="F14" i="5"/>
  <c r="F15" i="5"/>
  <c r="F16" i="5"/>
  <c r="F17" i="5"/>
  <c r="F18" i="5"/>
  <c r="F19" i="5"/>
  <c r="F20" i="5"/>
  <c r="F21" i="5"/>
  <c r="F22" i="5"/>
  <c r="F2" i="5"/>
</calcChain>
</file>

<file path=xl/sharedStrings.xml><?xml version="1.0" encoding="utf-8"?>
<sst xmlns="http://schemas.openxmlformats.org/spreadsheetml/2006/main" count="131" uniqueCount="74">
  <si>
    <t>Date</t>
  </si>
  <si>
    <t>Description</t>
  </si>
  <si>
    <t>Amount</t>
  </si>
  <si>
    <t>Category</t>
  </si>
  <si>
    <t>Account Name</t>
  </si>
  <si>
    <t>Amazon</t>
  </si>
  <si>
    <t>Water Supply</t>
  </si>
  <si>
    <t>Self-paid X.X. card</t>
  </si>
  <si>
    <t>Self-paid WELLS NAVI</t>
  </si>
  <si>
    <t>business investment</t>
  </si>
  <si>
    <t>Housing Rent</t>
  </si>
  <si>
    <t>AMAZON.CO.JP</t>
  </si>
  <si>
    <t>Kindle</t>
  </si>
  <si>
    <t>Education &amp; Education Books</t>
  </si>
  <si>
    <t xml:space="preserve">Amazon Downloads </t>
  </si>
  <si>
    <t>Salary</t>
  </si>
  <si>
    <t>Income</t>
  </si>
  <si>
    <t>Food expenses</t>
  </si>
  <si>
    <t>ABC</t>
  </si>
  <si>
    <t xml:space="preserve"> Extra virgin olive oil</t>
  </si>
  <si>
    <t>Shampoo</t>
  </si>
  <si>
    <t>Daily necessities</t>
  </si>
  <si>
    <t>Café</t>
  </si>
  <si>
    <t>Gift</t>
  </si>
  <si>
    <t>Uncategorized</t>
  </si>
  <si>
    <t>Rice</t>
  </si>
  <si>
    <t>PayPal</t>
  </si>
  <si>
    <t>Communication expenses</t>
  </si>
  <si>
    <t>Apple bill</t>
  </si>
  <si>
    <t>Gas</t>
  </si>
  <si>
    <t>Utility expenses</t>
  </si>
  <si>
    <t>Credit card debit</t>
  </si>
  <si>
    <t>Book</t>
  </si>
  <si>
    <t>Electricity</t>
  </si>
  <si>
    <t>Bank transfers</t>
  </si>
  <si>
    <t>Amozon card</t>
  </si>
  <si>
    <t>Freedom</t>
  </si>
  <si>
    <t>Amex</t>
  </si>
  <si>
    <t>Citi</t>
  </si>
  <si>
    <t>Saving</t>
  </si>
  <si>
    <t>Fixed expenses</t>
  </si>
  <si>
    <t>Variable expenses</t>
  </si>
  <si>
    <t>Special expenses</t>
  </si>
  <si>
    <t>Classification</t>
  </si>
  <si>
    <t>Number</t>
  </si>
  <si>
    <t>Grand Total</t>
  </si>
  <si>
    <t>Sum of Amount</t>
  </si>
  <si>
    <t>Fixed expenses Total</t>
  </si>
  <si>
    <t>Saving Total</t>
  </si>
  <si>
    <t>Variable expenses Total</t>
  </si>
  <si>
    <t>Years</t>
  </si>
  <si>
    <t>Months</t>
  </si>
  <si>
    <t>2022</t>
  </si>
  <si>
    <t>2022 Total</t>
  </si>
  <si>
    <t>May</t>
  </si>
  <si>
    <t>May Total</t>
  </si>
  <si>
    <t>01-May</t>
  </si>
  <si>
    <t>17-May</t>
  </si>
  <si>
    <t>20-May</t>
  </si>
  <si>
    <t>22-May</t>
  </si>
  <si>
    <t>23-May</t>
  </si>
  <si>
    <t>Sample</t>
  </si>
  <si>
    <t>https://ari-mama.com/csv-budget/</t>
  </si>
  <si>
    <t>Classfication</t>
  </si>
  <si>
    <t>1.Download the CSV or Excel file from the asset management application website</t>
  </si>
  <si>
    <t>2.Paste the data, into cell A1 of the data sheet.</t>
  </si>
  <si>
    <t>3.Delete rows that you do not want included in the calculation.</t>
  </si>
  <si>
    <t>4.Copy and paste column BC on the Classfication sheet into the last column of data.</t>
  </si>
  <si>
    <t>5.Enter numbers in Number column of the data and change them to Income, Savings, Fixed Expenses, and Variable Expenses.</t>
  </si>
  <si>
    <t>6.Convert data into tables.</t>
  </si>
  <si>
    <t>7.Create PivotTable.</t>
  </si>
  <si>
    <t>8.Create PivotChart.</t>
  </si>
  <si>
    <t>9.Add csv data when the month changes.</t>
  </si>
  <si>
    <t>More information,refer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</si>
</sst>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7">
    <font>
      <sz val="12"/>
      <color theme="1"/>
      <name val="Calibri"/>
      <family val="2"/>
      <scheme val="minor"/>
    </font>
    <font>
      <sz val="6"/>
      <name val="Calibri"/>
      <family val="3"/>
      <charset val="128"/>
      <scheme val="minor"/>
    </font>
    <font>
      <u/>
      <sz val="12"/>
      <color theme="10"/>
      <name val="Calibri"/>
      <family val="2"/>
      <scheme val="minor"/>
    </font>
    <font>
      <sz val="14"/>
      <color rgb="FF000000"/>
      <name val="メイリオ"/>
      <family val="2"/>
      <charset val="128"/>
    </font>
    <font>
      <sz val="12"/>
      <color theme="1"/>
      <name val="メイリオ"/>
      <family val="2"/>
      <charset val="128"/>
    </font>
    <font>
      <sz val="14"/>
      <color theme="1"/>
      <name val="メイリオ"/>
      <family val="2"/>
      <charset val="128"/>
    </font>
    <font>
      <sz val="12"/>
      <color rgb="FF000000"/>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0" fillId="0" borderId="0" xfId="0" pivotButton="1"/>
    <xf numFmtId="0" fontId="0" fillId="0" borderId="0" xfId="0" applyNumberFormat="1"/>
    <xf numFmtId="0" fontId="0" fillId="0" borderId="1" xfId="0" applyBorder="1"/>
    <xf numFmtId="0" fontId="0" fillId="0" borderId="1" xfId="0" applyBorder="1" applyAlignment="1">
      <alignment horizontal="center"/>
    </xf>
    <xf numFmtId="0" fontId="2" fillId="0" borderId="0" xfId="1"/>
    <xf numFmtId="0" fontId="5" fillId="2" borderId="0" xfId="0" applyFont="1" applyFill="1"/>
    <xf numFmtId="0" fontId="4" fillId="2" borderId="0" xfId="0" applyFont="1" applyFill="1"/>
    <xf numFmtId="0" fontId="0" fillId="2" borderId="0" xfId="0" applyFill="1"/>
    <xf numFmtId="0" fontId="3" fillId="0" borderId="0" xfId="0" applyFont="1" applyFill="1"/>
    <xf numFmtId="14" fontId="0" fillId="0" borderId="0" xfId="0" applyNumberFormat="1"/>
    <xf numFmtId="164" fontId="0" fillId="0" borderId="0" xfId="0" applyNumberFormat="1"/>
    <xf numFmtId="0" fontId="0" fillId="0" borderId="0" xfId="0" applyFont="1" applyFill="1" applyBorder="1"/>
    <xf numFmtId="0" fontId="0" fillId="0" borderId="1" xfId="0" applyFont="1" applyFill="1" applyBorder="1"/>
    <xf numFmtId="0" fontId="6" fillId="2" borderId="0" xfId="0" applyFont="1" applyFill="1"/>
  </cellXfs>
  <cellStyles count="2">
    <cellStyle name="Hyperlink" xfId="1" builtinId="8"/>
    <cellStyle name="Normal" xfId="0" builtinId="0"/>
  </cellStyles>
  <dxfs count="4">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numFmt numFmtId="19" formatCode="yyyy/mm/dd"/>
    </dxf>
    <dxf>
      <numFmt numFmtId="19" formatCode="yyyy/mm/dd"/>
    </dxf>
    <dxf>
      <numFmt numFmtId="19" formatCode="yyyy/mm/dd"/>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11/relationships/timelineCache" Target="timelineCaches/timelineCache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11/relationships/timelineCache" Target="timelineCaches/timelineCach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[csv-budget.xlsx]SampleChart!PivotTable1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JP"/>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JP"/>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6789370078740153E-2"/>
          <c:y val="4.4016112569262182E-2"/>
          <c:w val="0.59401071741032374"/>
          <c:h val="0.89814814814814814"/>
        </c:manualLayout>
      </c:layout>
      <c:barChart>
        <c:barDir val="col"/>
        <c:grouping val="clustered"/>
        <c:varyColors val="0"/>
        <c:ser>
          <c:idx val="0"/>
          <c:order val="0"/>
          <c:tx>
            <c:strRef>
              <c:f>SampleChart!$B$18:$B$21</c:f>
              <c:strCache>
                <c:ptCount val="1"/>
                <c:pt idx="0">
                  <c:v>2022 - May</c:v>
                </c:pt>
              </c:strCache>
            </c:strRef>
          </c:tx>
          <c:spPr>
            <a:solidFill>
              <a:schemeClr val="accent1"/>
            </a:solidFill>
            <a:ln>
              <a:noFill/>
            </a:ln>
            <a:effectLst/>
          </c:spPr>
          <c:invertIfNegative val="0"/>
          <c:cat>
            <c:strRef>
              <c:f>SampleChart!$A$22:$A$26</c:f>
              <c:strCache>
                <c:ptCount val="4"/>
                <c:pt idx="0">
                  <c:v>Income</c:v>
                </c:pt>
                <c:pt idx="1">
                  <c:v>Saving</c:v>
                </c:pt>
                <c:pt idx="2">
                  <c:v>Fixed expenses</c:v>
                </c:pt>
                <c:pt idx="3">
                  <c:v>Variable expenses</c:v>
                </c:pt>
              </c:strCache>
            </c:strRef>
          </c:cat>
          <c:val>
            <c:numRef>
              <c:f>SampleChart!$B$22:$B$26</c:f>
              <c:numCache>
                <c:formatCode>General</c:formatCode>
                <c:ptCount val="4"/>
                <c:pt idx="0">
                  <c:v>5300</c:v>
                </c:pt>
                <c:pt idx="1">
                  <c:v>-1100</c:v>
                </c:pt>
                <c:pt idx="2">
                  <c:v>-1210.23</c:v>
                </c:pt>
                <c:pt idx="3">
                  <c:v>-401.73</c:v>
                </c:pt>
              </c:numCache>
            </c:numRef>
          </c:val>
          <c:extLst>
            <c:ext xmlns:c16="http://schemas.microsoft.com/office/drawing/2014/chart" uri="{C3380CC4-5D6E-409C-BE32-E72D297353CC}">
              <c16:uniqueId val="{00000000-A172-C942-9054-A1AC1AB49CAE}"/>
            </c:ext>
          </c:extLst>
        </c:ser>
        <c:dLbls>
          <c:showLegendKey val="0"/>
          <c:showVal val="0"/>
          <c:showCatName val="0"/>
          <c:showSerName val="0"/>
          <c:showPercent val="0"/>
          <c:showBubbleSize val="0"/>
        </c:dLbls>
        <c:gapWidth val="219"/>
        <c:overlap val="-27"/>
        <c:axId val="1704963535"/>
        <c:axId val="1593248079"/>
      </c:barChart>
      <c:catAx>
        <c:axId val="1704963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JP"/>
          </a:p>
        </c:txPr>
        <c:crossAx val="1593248079"/>
        <c:crosses val="autoZero"/>
        <c:auto val="1"/>
        <c:lblAlgn val="ctr"/>
        <c:lblOffset val="100"/>
        <c:noMultiLvlLbl val="0"/>
      </c:catAx>
      <c:valAx>
        <c:axId val="15932480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JP"/>
          </a:p>
        </c:txPr>
        <c:crossAx val="170496353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2</xdr:row>
      <xdr:rowOff>63500</xdr:rowOff>
    </xdr:from>
    <xdr:to>
      <xdr:col>2</xdr:col>
      <xdr:colOff>368300</xdr:colOff>
      <xdr:row>15</xdr:row>
      <xdr:rowOff>41272</xdr:rowOff>
    </xdr:to>
    <mc:AlternateContent xmlns:mc="http://schemas.openxmlformats.org/markup-compatibility/2006" xmlns:a14="http://schemas.microsoft.com/office/drawing/2010/main">
      <mc:Choice Requires="a14">
        <xdr:graphicFrame macro="">
          <xdr:nvGraphicFramePr>
            <xdr:cNvPr id="2" name="Category">
              <a:extLst>
                <a:ext uri="{FF2B5EF4-FFF2-40B4-BE49-F238E27FC236}">
                  <a16:creationId xmlns:a16="http://schemas.microsoft.com/office/drawing/2014/main" id="{EFFC5508-2ED8-ABA4-36BE-452436B8BC3B}"/>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2324100" y="4699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228600</xdr:colOff>
      <xdr:row>2</xdr:row>
      <xdr:rowOff>38100</xdr:rowOff>
    </xdr:from>
    <xdr:to>
      <xdr:col>0</xdr:col>
      <xdr:colOff>2057400</xdr:colOff>
      <xdr:row>15</xdr:row>
      <xdr:rowOff>15872</xdr:rowOff>
    </xdr:to>
    <mc:AlternateContent xmlns:mc="http://schemas.openxmlformats.org/markup-compatibility/2006" xmlns:a14="http://schemas.microsoft.com/office/drawing/2010/main">
      <mc:Choice Requires="a14">
        <xdr:graphicFrame macro="">
          <xdr:nvGraphicFramePr>
            <xdr:cNvPr id="3" name="Account Name">
              <a:extLst>
                <a:ext uri="{FF2B5EF4-FFF2-40B4-BE49-F238E27FC236}">
                  <a16:creationId xmlns:a16="http://schemas.microsoft.com/office/drawing/2014/main" id="{AC23A01D-0093-14CA-BD28-8858052351AD}"/>
                </a:ext>
              </a:extLst>
            </xdr:cNvPr>
            <xdr:cNvGraphicFramePr/>
          </xdr:nvGraphicFramePr>
          <xdr:xfrm>
            <a:off x="0" y="0"/>
            <a:ext cx="0" cy="0"/>
          </xdr:xfrm>
          <a:graphic>
            <a:graphicData uri="http://schemas.microsoft.com/office/drawing/2010/slicer">
              <sle:slicer xmlns:sle="http://schemas.microsoft.com/office/drawing/2010/slicer" name="Account Name"/>
            </a:graphicData>
          </a:graphic>
        </xdr:graphicFrame>
      </mc:Choice>
      <mc:Fallback xmlns="">
        <xdr:sp macro="" textlink="">
          <xdr:nvSpPr>
            <xdr:cNvPr id="0" name=""/>
            <xdr:cNvSpPr>
              <a:spLocks noTextEdit="1"/>
            </xdr:cNvSpPr>
          </xdr:nvSpPr>
          <xdr:spPr>
            <a:xfrm>
              <a:off x="228600" y="4445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558800</xdr:colOff>
      <xdr:row>3</xdr:row>
      <xdr:rowOff>25400</xdr:rowOff>
    </xdr:from>
    <xdr:to>
      <xdr:col>9</xdr:col>
      <xdr:colOff>304800</xdr:colOff>
      <xdr:row>14</xdr:row>
      <xdr:rowOff>63500</xdr:rowOff>
    </xdr:to>
    <mc:AlternateContent xmlns:mc="http://schemas.openxmlformats.org/markup-compatibility/2006" xmlns:tsle="http://schemas.microsoft.com/office/drawing/2012/timeslicer">
      <mc:Choice Requires="tsle">
        <xdr:graphicFrame macro="">
          <xdr:nvGraphicFramePr>
            <xdr:cNvPr id="4" name="Date">
              <a:extLst>
                <a:ext uri="{FF2B5EF4-FFF2-40B4-BE49-F238E27FC236}">
                  <a16:creationId xmlns:a16="http://schemas.microsoft.com/office/drawing/2014/main" id="{437AF5C6-6D35-F409-702A-19106539DC06}"/>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4343400" y="635000"/>
              <a:ext cx="4965700" cy="22733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457200</xdr:colOff>
      <xdr:row>2</xdr:row>
      <xdr:rowOff>50800</xdr:rowOff>
    </xdr:from>
    <xdr:to>
      <xdr:col>4</xdr:col>
      <xdr:colOff>711200</xdr:colOff>
      <xdr:row>15</xdr:row>
      <xdr:rowOff>28572</xdr:rowOff>
    </xdr:to>
    <mc:AlternateContent xmlns:mc="http://schemas.openxmlformats.org/markup-compatibility/2006" xmlns:a14="http://schemas.microsoft.com/office/drawing/2010/main">
      <mc:Choice Requires="a14">
        <xdr:graphicFrame macro="">
          <xdr:nvGraphicFramePr>
            <xdr:cNvPr id="2" name="Category 1">
              <a:extLst>
                <a:ext uri="{FF2B5EF4-FFF2-40B4-BE49-F238E27FC236}">
                  <a16:creationId xmlns:a16="http://schemas.microsoft.com/office/drawing/2014/main" id="{541A079C-8953-8B48-A714-42FEFF97DCB6}"/>
                </a:ext>
              </a:extLst>
            </xdr:cNvP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2349500" y="4572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228600</xdr:colOff>
      <xdr:row>2</xdr:row>
      <xdr:rowOff>38100</xdr:rowOff>
    </xdr:from>
    <xdr:to>
      <xdr:col>2</xdr:col>
      <xdr:colOff>165100</xdr:colOff>
      <xdr:row>15</xdr:row>
      <xdr:rowOff>15872</xdr:rowOff>
    </xdr:to>
    <mc:AlternateContent xmlns:mc="http://schemas.openxmlformats.org/markup-compatibility/2006" xmlns:a14="http://schemas.microsoft.com/office/drawing/2010/main">
      <mc:Choice Requires="a14">
        <xdr:graphicFrame macro="">
          <xdr:nvGraphicFramePr>
            <xdr:cNvPr id="3" name="Account Name 1">
              <a:extLst>
                <a:ext uri="{FF2B5EF4-FFF2-40B4-BE49-F238E27FC236}">
                  <a16:creationId xmlns:a16="http://schemas.microsoft.com/office/drawing/2014/main" id="{6A18D440-2C97-EC4E-B000-1F363498EB87}"/>
                </a:ext>
              </a:extLst>
            </xdr:cNvPr>
            <xdr:cNvGraphicFramePr/>
          </xdr:nvGraphicFramePr>
          <xdr:xfrm>
            <a:off x="0" y="0"/>
            <a:ext cx="0" cy="0"/>
          </xdr:xfrm>
          <a:graphic>
            <a:graphicData uri="http://schemas.microsoft.com/office/drawing/2010/slicer">
              <sle:slicer xmlns:sle="http://schemas.microsoft.com/office/drawing/2010/slicer" name="Account Name 1"/>
            </a:graphicData>
          </a:graphic>
        </xdr:graphicFrame>
      </mc:Choice>
      <mc:Fallback xmlns="">
        <xdr:sp macro="" textlink="">
          <xdr:nvSpPr>
            <xdr:cNvPr id="0" name=""/>
            <xdr:cNvSpPr>
              <a:spLocks noTextEdit="1"/>
            </xdr:cNvSpPr>
          </xdr:nvSpPr>
          <xdr:spPr>
            <a:xfrm>
              <a:off x="228600" y="4445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292100</xdr:colOff>
      <xdr:row>3</xdr:row>
      <xdr:rowOff>114300</xdr:rowOff>
    </xdr:from>
    <xdr:to>
      <xdr:col>12</xdr:col>
      <xdr:colOff>12700</xdr:colOff>
      <xdr:row>14</xdr:row>
      <xdr:rowOff>152400</xdr:rowOff>
    </xdr:to>
    <mc:AlternateContent xmlns:mc="http://schemas.openxmlformats.org/markup-compatibility/2006" xmlns:tsle="http://schemas.microsoft.com/office/drawing/2012/timeslicer">
      <mc:Choice Requires="tsle">
        <xdr:graphicFrame macro="">
          <xdr:nvGraphicFramePr>
            <xdr:cNvPr id="4" name="Date 1">
              <a:extLst>
                <a:ext uri="{FF2B5EF4-FFF2-40B4-BE49-F238E27FC236}">
                  <a16:creationId xmlns:a16="http://schemas.microsoft.com/office/drawing/2014/main" id="{F5011292-3C76-7945-9C81-070E897A3B5A}"/>
                </a:ext>
              </a:extLst>
            </xdr:cNvPr>
            <xdr:cNvGraphicFramePr/>
          </xdr:nvGraphicFramePr>
          <xdr:xfrm>
            <a:off x="0" y="0"/>
            <a:ext cx="0" cy="0"/>
          </xdr:xfrm>
          <a:graphic>
            <a:graphicData uri="http://schemas.microsoft.com/office/drawing/2012/timeslicer">
              <tsle:timeslicer name="Date 1"/>
            </a:graphicData>
          </a:graphic>
        </xdr:graphicFrame>
      </mc:Choice>
      <mc:Fallback xmlns="">
        <xdr:sp macro="" textlink="">
          <xdr:nvSpPr>
            <xdr:cNvPr id="0" name=""/>
            <xdr:cNvSpPr>
              <a:spLocks noTextEdit="1"/>
            </xdr:cNvSpPr>
          </xdr:nvSpPr>
          <xdr:spPr>
            <a:xfrm>
              <a:off x="4508500" y="723900"/>
              <a:ext cx="4965700" cy="22733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4</xdr:col>
      <xdr:colOff>596900</xdr:colOff>
      <xdr:row>16</xdr:row>
      <xdr:rowOff>196850</xdr:rowOff>
    </xdr:from>
    <xdr:to>
      <xdr:col>10</xdr:col>
      <xdr:colOff>673100</xdr:colOff>
      <xdr:row>30</xdr:row>
      <xdr:rowOff>95250</xdr:rowOff>
    </xdr:to>
    <xdr:graphicFrame macro="">
      <xdr:nvGraphicFramePr>
        <xdr:cNvPr id="5" name="Chart 4">
          <a:extLst>
            <a:ext uri="{FF2B5EF4-FFF2-40B4-BE49-F238E27FC236}">
              <a16:creationId xmlns:a16="http://schemas.microsoft.com/office/drawing/2014/main" id="{EE878E31-3489-523B-F9C3-29946129ED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kai Arita" refreshedDate="44700.477264699075" createdVersion="8" refreshedVersion="8" minRefreshableVersion="3" recordCount="21" xr:uid="{BE670D0A-6C93-324D-A39D-FAD8792CEC6E}">
  <cacheSource type="worksheet">
    <worksheetSource name="Table2"/>
  </cacheSource>
  <cacheFields count="9">
    <cacheField name="Date" numFmtId="14">
      <sharedItems containsSemiMixedTypes="0" containsNonDate="0" containsDate="1" containsString="0" minDate="2022-05-01T00:00:00" maxDate="2022-05-29T00:00:00" count="12">
        <d v="2022-05-01T00:00:00"/>
        <d v="2022-05-05T00:00:00"/>
        <d v="2022-05-07T00:00:00"/>
        <d v="2022-05-10T00:00:00"/>
        <d v="2022-05-12T00:00:00"/>
        <d v="2022-05-15T00:00:00"/>
        <d v="2022-05-17T00:00:00"/>
        <d v="2022-05-20T00:00:00"/>
        <d v="2022-05-22T00:00:00"/>
        <d v="2022-05-23T00:00:00"/>
        <d v="2022-05-25T00:00:00"/>
        <d v="2022-05-28T00:00:00"/>
      </sharedItems>
      <fieldGroup par="8" base="0">
        <rangePr groupBy="days" startDate="2022-05-01T00:00:00" endDate="2022-05-29T00:00:00"/>
        <groupItems count="368">
          <s v="&lt;2022/05/0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22/05/29"/>
        </groupItems>
      </fieldGroup>
    </cacheField>
    <cacheField name="Description" numFmtId="0">
      <sharedItems/>
    </cacheField>
    <cacheField name="Amount" numFmtId="0">
      <sharedItems containsSemiMixedTypes="0" containsString="0" containsNumber="1" minValue="-1000" maxValue="5000"/>
    </cacheField>
    <cacheField name="Category" numFmtId="0">
      <sharedItems count="12">
        <s v="Utility expenses"/>
        <s v="Credit card debit"/>
        <s v="business investment"/>
        <s v="Housing Rent"/>
        <s v="Kindle"/>
        <s v="Book"/>
        <s v="Amazon Downloads "/>
        <s v="Income"/>
        <s v="Food expenses"/>
        <s v="Daily necessities"/>
        <s v="Uncategorized"/>
        <s v="Communication expenses"/>
      </sharedItems>
    </cacheField>
    <cacheField name="Account Name" numFmtId="0">
      <sharedItems count="4">
        <s v="Freedom"/>
        <s v="Amex"/>
        <s v="Amozon card"/>
        <s v="Citi"/>
      </sharedItems>
    </cacheField>
    <cacheField name="Classification" numFmtId="0">
      <sharedItems count="4">
        <s v="Fixed expenses"/>
        <s v="Saving"/>
        <s v="Variable expenses"/>
        <s v="Income"/>
      </sharedItems>
    </cacheField>
    <cacheField name="Number" numFmtId="0">
      <sharedItems containsSemiMixedTypes="0" containsString="0" containsNumber="1" containsInteger="1" minValue="1" maxValue="4"/>
    </cacheField>
    <cacheField name="Months" numFmtId="0" databaseField="0">
      <fieldGroup base="0">
        <rangePr groupBy="months" startDate="2022-05-01T00:00:00" endDate="2022-05-29T00:00:00"/>
        <groupItems count="14">
          <s v="&lt;2022/05/01"/>
          <s v="Jan"/>
          <s v="Feb"/>
          <s v="Mar"/>
          <s v="Apr"/>
          <s v="May"/>
          <s v="Jun"/>
          <s v="Jul"/>
          <s v="Aug"/>
          <s v="Sep"/>
          <s v="Oct"/>
          <s v="Nov"/>
          <s v="Dec"/>
          <s v="&gt;2022/05/29"/>
        </groupItems>
      </fieldGroup>
    </cacheField>
    <cacheField name="Years" numFmtId="0" databaseField="0">
      <fieldGroup base="0">
        <rangePr groupBy="years" startDate="2022-05-01T00:00:00" endDate="2022-05-29T00:00:00"/>
        <groupItems count="3">
          <s v="&lt;2022/05/01"/>
          <s v="2022"/>
          <s v="&gt;2022/05/29"/>
        </groupItems>
      </fieldGroup>
    </cacheField>
  </cacheFields>
  <extLst>
    <ext xmlns:x14="http://schemas.microsoft.com/office/spreadsheetml/2009/9/main" uri="{725AE2AE-9491-48be-B2B4-4EB974FC3084}">
      <x14:pivotCacheDefinition pivotCacheId="55123745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s v="Water Supply"/>
    <n v="-50.23"/>
    <x v="0"/>
    <x v="0"/>
    <x v="0"/>
    <n v="3"/>
  </r>
  <r>
    <x v="0"/>
    <s v="Self-paid X.X. card"/>
    <n v="-100"/>
    <x v="1"/>
    <x v="1"/>
    <x v="1"/>
    <n v="2"/>
  </r>
  <r>
    <x v="1"/>
    <s v="Self-paid WELLS NAVI"/>
    <n v="-1000"/>
    <x v="2"/>
    <x v="2"/>
    <x v="1"/>
    <n v="2"/>
  </r>
  <r>
    <x v="2"/>
    <s v="Housing Rent"/>
    <n v="-1000"/>
    <x v="3"/>
    <x v="2"/>
    <x v="0"/>
    <n v="3"/>
  </r>
  <r>
    <x v="3"/>
    <s v="AMAZON.CO.JP"/>
    <n v="-10"/>
    <x v="4"/>
    <x v="2"/>
    <x v="0"/>
    <n v="3"/>
  </r>
  <r>
    <x v="4"/>
    <s v="Education &amp; Education Books"/>
    <n v="-35.340000000000003"/>
    <x v="5"/>
    <x v="2"/>
    <x v="2"/>
    <n v="4"/>
  </r>
  <r>
    <x v="4"/>
    <s v="Amazon"/>
    <n v="-58.24"/>
    <x v="6"/>
    <x v="2"/>
    <x v="2"/>
    <n v="4"/>
  </r>
  <r>
    <x v="4"/>
    <s v="Salary"/>
    <n v="5000"/>
    <x v="7"/>
    <x v="3"/>
    <x v="3"/>
    <n v="1"/>
  </r>
  <r>
    <x v="5"/>
    <s v=" Extra virgin olive oil"/>
    <n v="-3.5"/>
    <x v="8"/>
    <x v="2"/>
    <x v="2"/>
    <n v="4"/>
  </r>
  <r>
    <x v="5"/>
    <s v="Shampoo"/>
    <n v="-30"/>
    <x v="9"/>
    <x v="2"/>
    <x v="2"/>
    <n v="4"/>
  </r>
  <r>
    <x v="5"/>
    <s v="Café"/>
    <n v="-24.65"/>
    <x v="8"/>
    <x v="2"/>
    <x v="2"/>
    <n v="4"/>
  </r>
  <r>
    <x v="6"/>
    <s v="Gift"/>
    <n v="-30"/>
    <x v="10"/>
    <x v="2"/>
    <x v="2"/>
    <n v="4"/>
  </r>
  <r>
    <x v="6"/>
    <s v="Rice"/>
    <n v="-10"/>
    <x v="8"/>
    <x v="2"/>
    <x v="2"/>
    <n v="4"/>
  </r>
  <r>
    <x v="6"/>
    <s v="PayPal"/>
    <n v="-100"/>
    <x v="10"/>
    <x v="1"/>
    <x v="2"/>
    <n v="4"/>
  </r>
  <r>
    <x v="7"/>
    <s v="Apple bill"/>
    <n v="-50"/>
    <x v="11"/>
    <x v="1"/>
    <x v="0"/>
    <n v="3"/>
  </r>
  <r>
    <x v="8"/>
    <s v="ABC"/>
    <n v="-30"/>
    <x v="8"/>
    <x v="1"/>
    <x v="2"/>
    <n v="4"/>
  </r>
  <r>
    <x v="9"/>
    <s v="ABC"/>
    <n v="-50"/>
    <x v="8"/>
    <x v="1"/>
    <x v="2"/>
    <n v="4"/>
  </r>
  <r>
    <x v="9"/>
    <s v="Gas"/>
    <n v="-50"/>
    <x v="0"/>
    <x v="0"/>
    <x v="0"/>
    <n v="3"/>
  </r>
  <r>
    <x v="10"/>
    <s v="Electricity"/>
    <n v="-50"/>
    <x v="0"/>
    <x v="0"/>
    <x v="0"/>
    <n v="3"/>
  </r>
  <r>
    <x v="11"/>
    <s v="Amazon"/>
    <n v="-30"/>
    <x v="9"/>
    <x v="2"/>
    <x v="2"/>
    <n v="4"/>
  </r>
  <r>
    <x v="11"/>
    <s v="Bank transfers"/>
    <n v="300"/>
    <x v="7"/>
    <x v="3"/>
    <x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559BB3-C377-7B44-B281-64A069FB1459}" name="PivotTable1" cacheId="47" applyNumberFormats="0" applyBorderFormats="0" applyFontFormats="0" applyPatternFormats="0" applyAlignmentFormats="0" applyWidthHeightFormats="1" dataCaption="Values" updatedVersion="8" minRefreshableVersion="5" useAutoFormatting="1" itemPrintTitles="1" createdVersion="8" indent="0" compact="0" outline="1" outlineData="1" compactData="0" multipleFieldFilters="0" chartFormat="1">
  <location ref="A18:J32" firstHeaderRow="1" firstDataRow="4" firstDataCol="2"/>
  <pivotFields count="9">
    <pivotField axis="axisCol" compact="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subtotalTop="0" showAll="0"/>
    <pivotField dataField="1" compact="0" subtotalTop="0" showAll="0"/>
    <pivotField axis="axisRow" compact="0" subtotalTop="0" showAll="0">
      <items count="13">
        <item x="6"/>
        <item x="5"/>
        <item x="2"/>
        <item x="11"/>
        <item x="1"/>
        <item x="9"/>
        <item x="8"/>
        <item x="3"/>
        <item x="7"/>
        <item x="4"/>
        <item x="10"/>
        <item x="0"/>
        <item t="default"/>
      </items>
    </pivotField>
    <pivotField compact="0" subtotalTop="0" showAll="0">
      <items count="5">
        <item x="1"/>
        <item h="1" x="2"/>
        <item h="1" x="3"/>
        <item h="1" x="0"/>
        <item t="default"/>
      </items>
    </pivotField>
    <pivotField axis="axisRow" compact="0" subtotalTop="0" showAll="0">
      <items count="5">
        <item x="3"/>
        <item x="1"/>
        <item x="0"/>
        <item x="2"/>
        <item t="default"/>
      </items>
    </pivotField>
    <pivotField compact="0" subtotalTop="0" showAll="0"/>
    <pivotField axis="axisCol" compact="0" subtotalTop="0" showAll="0">
      <items count="15">
        <item x="0"/>
        <item x="1"/>
        <item x="2"/>
        <item x="3"/>
        <item x="4"/>
        <item x="5"/>
        <item x="6"/>
        <item x="7"/>
        <item x="8"/>
        <item x="9"/>
        <item x="10"/>
        <item x="11"/>
        <item x="12"/>
        <item x="13"/>
        <item t="default"/>
      </items>
    </pivotField>
    <pivotField axis="axisCol" compact="0" subtotalTop="0" showAll="0">
      <items count="4">
        <item x="0"/>
        <item x="1"/>
        <item x="2"/>
        <item t="default"/>
      </items>
    </pivotField>
  </pivotFields>
  <rowFields count="2">
    <field x="5"/>
    <field x="3"/>
  </rowFields>
  <rowItems count="11">
    <i>
      <x v="1"/>
    </i>
    <i r="1">
      <x v="4"/>
    </i>
    <i t="default">
      <x v="1"/>
    </i>
    <i>
      <x v="2"/>
    </i>
    <i r="1">
      <x v="3"/>
    </i>
    <i t="default">
      <x v="2"/>
    </i>
    <i>
      <x v="3"/>
    </i>
    <i r="1">
      <x v="6"/>
    </i>
    <i r="1">
      <x v="10"/>
    </i>
    <i t="default">
      <x v="3"/>
    </i>
    <i t="grand">
      <x/>
    </i>
  </rowItems>
  <colFields count="3">
    <field x="8"/>
    <field x="7"/>
    <field x="0"/>
  </colFields>
  <colItems count="8">
    <i>
      <x v="1"/>
      <x v="5"/>
      <x v="122"/>
    </i>
    <i r="2">
      <x v="138"/>
    </i>
    <i r="2">
      <x v="141"/>
    </i>
    <i r="2">
      <x v="143"/>
    </i>
    <i r="2">
      <x v="144"/>
    </i>
    <i t="default" r="1">
      <x v="5"/>
    </i>
    <i t="default">
      <x v="1"/>
    </i>
    <i t="grand">
      <x/>
    </i>
  </colItems>
  <dataFields count="1">
    <dataField name="Sum of Amount" fld="2" baseField="0" baseItem="0"/>
  </dataFields>
  <formats count="1">
    <format dxfId="3">
      <pivotArea dataOnly="0" labelOnly="1" outline="0" fieldPosition="0">
        <references count="1">
          <reference field="0" count="0"/>
        </references>
      </pivotArea>
    </format>
  </formats>
  <chartFormats count="5">
    <chartFormat chart="0" format="0" series="1">
      <pivotArea type="data" outline="0" fieldPosition="0">
        <references count="4">
          <reference field="4294967294" count="1" selected="0">
            <x v="0"/>
          </reference>
          <reference field="0" count="1" selected="0">
            <x v="122"/>
          </reference>
          <reference field="7" count="1" selected="0">
            <x v="5"/>
          </reference>
          <reference field="8" count="1" selected="0">
            <x v="1"/>
          </reference>
        </references>
      </pivotArea>
    </chartFormat>
    <chartFormat chart="0" format="1" series="1">
      <pivotArea type="data" outline="0" fieldPosition="0">
        <references count="4">
          <reference field="4294967294" count="1" selected="0">
            <x v="0"/>
          </reference>
          <reference field="0" count="1" selected="0">
            <x v="138"/>
          </reference>
          <reference field="7" count="1" selected="0">
            <x v="5"/>
          </reference>
          <reference field="8" count="1" selected="0">
            <x v="1"/>
          </reference>
        </references>
      </pivotArea>
    </chartFormat>
    <chartFormat chart="0" format="2" series="1">
      <pivotArea type="data" outline="0" fieldPosition="0">
        <references count="4">
          <reference field="4294967294" count="1" selected="0">
            <x v="0"/>
          </reference>
          <reference field="0" count="1" selected="0">
            <x v="141"/>
          </reference>
          <reference field="7" count="1" selected="0">
            <x v="5"/>
          </reference>
          <reference field="8" count="1" selected="0">
            <x v="1"/>
          </reference>
        </references>
      </pivotArea>
    </chartFormat>
    <chartFormat chart="0" format="3" series="1">
      <pivotArea type="data" outline="0" fieldPosition="0">
        <references count="4">
          <reference field="4294967294" count="1" selected="0">
            <x v="0"/>
          </reference>
          <reference field="0" count="1" selected="0">
            <x v="143"/>
          </reference>
          <reference field="7" count="1" selected="0">
            <x v="5"/>
          </reference>
          <reference field="8" count="1" selected="0">
            <x v="1"/>
          </reference>
        </references>
      </pivotArea>
    </chartFormat>
    <chartFormat chart="0" format="4" series="1">
      <pivotArea type="data" outline="0" fieldPosition="0">
        <references count="4">
          <reference field="4294967294" count="1" selected="0">
            <x v="0"/>
          </reference>
          <reference field="0" count="1" selected="0">
            <x v="144"/>
          </reference>
          <reference field="7" count="1" selected="0">
            <x v="5"/>
          </reference>
          <reference field="8"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04F3ECE-B66A-7946-8451-639716B8C6E0}" name="PivotTable1" cacheId="47" applyNumberFormats="0" applyBorderFormats="0" applyFontFormats="0" applyPatternFormats="0" applyAlignmentFormats="0" applyWidthHeightFormats="1" dataCaption="Values" updatedVersion="8" minRefreshableVersion="5" useAutoFormatting="1" itemPrintTitles="1" createdVersion="8" indent="0" compact="0" outline="1" outlineData="1" compactData="0" multipleFieldFilters="0" chartFormat="1">
  <location ref="A18:D26" firstHeaderRow="1" firstDataRow="4" firstDataCol="1"/>
  <pivotFields count="9">
    <pivotField axis="axisCol" compact="0" subtotalTop="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subtotalTop="0" showAll="0"/>
    <pivotField dataField="1" compact="0" subtotalTop="0" showAll="0"/>
    <pivotField compact="0" subtotalTop="0" showAll="0">
      <items count="13">
        <item x="6"/>
        <item x="5"/>
        <item x="2"/>
        <item x="11"/>
        <item x="1"/>
        <item x="9"/>
        <item x="8"/>
        <item x="3"/>
        <item x="7"/>
        <item x="4"/>
        <item x="10"/>
        <item x="0"/>
        <item t="default"/>
      </items>
    </pivotField>
    <pivotField compact="0" subtotalTop="0" showAll="0">
      <items count="5">
        <item x="1"/>
        <item x="2"/>
        <item x="3"/>
        <item x="0"/>
        <item t="default"/>
      </items>
    </pivotField>
    <pivotField axis="axisRow" compact="0" subtotalTop="0" showAll="0">
      <items count="5">
        <item x="3"/>
        <item x="1"/>
        <item x="0"/>
        <item x="2"/>
        <item t="default"/>
      </items>
    </pivotField>
    <pivotField compact="0" subtotalTop="0" showAll="0"/>
    <pivotField axis="axisCol" compact="0" subtotalTop="0" showAll="0">
      <items count="15">
        <item x="0"/>
        <item x="1"/>
        <item x="2"/>
        <item x="3"/>
        <item x="4"/>
        <item sd="0" x="5"/>
        <item x="6"/>
        <item x="7"/>
        <item x="8"/>
        <item x="9"/>
        <item x="10"/>
        <item x="11"/>
        <item x="12"/>
        <item x="13"/>
        <item t="default"/>
      </items>
    </pivotField>
    <pivotField axis="axisCol" compact="0" subtotalTop="0" showAll="0">
      <items count="4">
        <item x="0"/>
        <item x="1"/>
        <item x="2"/>
        <item t="default"/>
      </items>
    </pivotField>
  </pivotFields>
  <rowFields count="1">
    <field x="5"/>
  </rowFields>
  <rowItems count="5">
    <i>
      <x/>
    </i>
    <i>
      <x v="1"/>
    </i>
    <i>
      <x v="2"/>
    </i>
    <i>
      <x v="3"/>
    </i>
    <i t="grand">
      <x/>
    </i>
  </rowItems>
  <colFields count="3">
    <field x="8"/>
    <field x="7"/>
    <field x="0"/>
  </colFields>
  <colItems count="3">
    <i>
      <x v="1"/>
      <x v="5"/>
    </i>
    <i t="default">
      <x v="1"/>
    </i>
    <i t="grand">
      <x/>
    </i>
  </colItems>
  <dataFields count="1">
    <dataField name="Sum of Amount" fld="2" baseField="0" baseItem="0"/>
  </dataFields>
  <formats count="1">
    <format dxfId="2">
      <pivotArea dataOnly="0" labelOnly="1" outline="0" fieldPosition="0">
        <references count="1">
          <reference field="0" count="0"/>
        </references>
      </pivotArea>
    </format>
  </formats>
  <chartFormats count="13">
    <chartFormat chart="0" format="0" series="1">
      <pivotArea type="data" outline="0" fieldPosition="0">
        <references count="4">
          <reference field="4294967294" count="1" selected="0">
            <x v="0"/>
          </reference>
          <reference field="0" count="1" selected="0">
            <x v="122"/>
          </reference>
          <reference field="7" count="1" selected="0">
            <x v="5"/>
          </reference>
          <reference field="8" count="1" selected="0">
            <x v="1"/>
          </reference>
        </references>
      </pivotArea>
    </chartFormat>
    <chartFormat chart="0" format="1" series="1">
      <pivotArea type="data" outline="0" fieldPosition="0">
        <references count="4">
          <reference field="4294967294" count="1" selected="0">
            <x v="0"/>
          </reference>
          <reference field="0" count="1" selected="0">
            <x v="126"/>
          </reference>
          <reference field="7" count="1" selected="0">
            <x v="5"/>
          </reference>
          <reference field="8" count="1" selected="0">
            <x v="1"/>
          </reference>
        </references>
      </pivotArea>
    </chartFormat>
    <chartFormat chart="0" format="2" series="1">
      <pivotArea type="data" outline="0" fieldPosition="0">
        <references count="4">
          <reference field="4294967294" count="1" selected="0">
            <x v="0"/>
          </reference>
          <reference field="0" count="1" selected="0">
            <x v="128"/>
          </reference>
          <reference field="7" count="1" selected="0">
            <x v="5"/>
          </reference>
          <reference field="8" count="1" selected="0">
            <x v="1"/>
          </reference>
        </references>
      </pivotArea>
    </chartFormat>
    <chartFormat chart="0" format="3" series="1">
      <pivotArea type="data" outline="0" fieldPosition="0">
        <references count="4">
          <reference field="4294967294" count="1" selected="0">
            <x v="0"/>
          </reference>
          <reference field="0" count="1" selected="0">
            <x v="131"/>
          </reference>
          <reference field="7" count="1" selected="0">
            <x v="5"/>
          </reference>
          <reference field="8" count="1" selected="0">
            <x v="1"/>
          </reference>
        </references>
      </pivotArea>
    </chartFormat>
    <chartFormat chart="0" format="4" series="1">
      <pivotArea type="data" outline="0" fieldPosition="0">
        <references count="4">
          <reference field="4294967294" count="1" selected="0">
            <x v="0"/>
          </reference>
          <reference field="0" count="1" selected="0">
            <x v="133"/>
          </reference>
          <reference field="7" count="1" selected="0">
            <x v="5"/>
          </reference>
          <reference field="8" count="1" selected="0">
            <x v="1"/>
          </reference>
        </references>
      </pivotArea>
    </chartFormat>
    <chartFormat chart="0" format="5" series="1">
      <pivotArea type="data" outline="0" fieldPosition="0">
        <references count="4">
          <reference field="4294967294" count="1" selected="0">
            <x v="0"/>
          </reference>
          <reference field="0" count="1" selected="0">
            <x v="136"/>
          </reference>
          <reference field="7" count="1" selected="0">
            <x v="5"/>
          </reference>
          <reference field="8" count="1" selected="0">
            <x v="1"/>
          </reference>
        </references>
      </pivotArea>
    </chartFormat>
    <chartFormat chart="0" format="6" series="1">
      <pivotArea type="data" outline="0" fieldPosition="0">
        <references count="4">
          <reference field="4294967294" count="1" selected="0">
            <x v="0"/>
          </reference>
          <reference field="0" count="1" selected="0">
            <x v="138"/>
          </reference>
          <reference field="7" count="1" selected="0">
            <x v="5"/>
          </reference>
          <reference field="8" count="1" selected="0">
            <x v="1"/>
          </reference>
        </references>
      </pivotArea>
    </chartFormat>
    <chartFormat chart="0" format="7" series="1">
      <pivotArea type="data" outline="0" fieldPosition="0">
        <references count="4">
          <reference field="4294967294" count="1" selected="0">
            <x v="0"/>
          </reference>
          <reference field="0" count="1" selected="0">
            <x v="141"/>
          </reference>
          <reference field="7" count="1" selected="0">
            <x v="5"/>
          </reference>
          <reference field="8" count="1" selected="0">
            <x v="1"/>
          </reference>
        </references>
      </pivotArea>
    </chartFormat>
    <chartFormat chart="0" format="8" series="1">
      <pivotArea type="data" outline="0" fieldPosition="0">
        <references count="4">
          <reference field="4294967294" count="1" selected="0">
            <x v="0"/>
          </reference>
          <reference field="0" count="1" selected="0">
            <x v="143"/>
          </reference>
          <reference field="7" count="1" selected="0">
            <x v="5"/>
          </reference>
          <reference field="8" count="1" selected="0">
            <x v="1"/>
          </reference>
        </references>
      </pivotArea>
    </chartFormat>
    <chartFormat chart="0" format="9" series="1">
      <pivotArea type="data" outline="0" fieldPosition="0">
        <references count="4">
          <reference field="4294967294" count="1" selected="0">
            <x v="0"/>
          </reference>
          <reference field="0" count="1" selected="0">
            <x v="144"/>
          </reference>
          <reference field="7" count="1" selected="0">
            <x v="5"/>
          </reference>
          <reference field="8" count="1" selected="0">
            <x v="1"/>
          </reference>
        </references>
      </pivotArea>
    </chartFormat>
    <chartFormat chart="0" format="10" series="1">
      <pivotArea type="data" outline="0" fieldPosition="0">
        <references count="4">
          <reference field="4294967294" count="1" selected="0">
            <x v="0"/>
          </reference>
          <reference field="0" count="1" selected="0">
            <x v="146"/>
          </reference>
          <reference field="7" count="1" selected="0">
            <x v="5"/>
          </reference>
          <reference field="8" count="1" selected="0">
            <x v="1"/>
          </reference>
        </references>
      </pivotArea>
    </chartFormat>
    <chartFormat chart="0" format="11" series="1">
      <pivotArea type="data" outline="0" fieldPosition="0">
        <references count="4">
          <reference field="4294967294" count="1" selected="0">
            <x v="0"/>
          </reference>
          <reference field="0" count="1" selected="0">
            <x v="149"/>
          </reference>
          <reference field="7" count="1" selected="0">
            <x v="5"/>
          </reference>
          <reference field="8" count="1" selected="0">
            <x v="1"/>
          </reference>
        </references>
      </pivotArea>
    </chartFormat>
    <chartFormat chart="0" format="12" series="1">
      <pivotArea type="data" outline="0" fieldPosition="0">
        <references count="3">
          <reference field="4294967294" count="1" selected="0">
            <x v="0"/>
          </reference>
          <reference field="7" count="1" selected="0">
            <x v="5"/>
          </reference>
          <reference field="8"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FAAB61CF-D346-634E-A467-622827A50283}" sourceName="Category">
  <pivotTables>
    <pivotTable tabId="24" name="PivotTable1"/>
  </pivotTables>
  <data>
    <tabular pivotCacheId="551237455">
      <items count="12">
        <i x="11" s="1"/>
        <i x="1" s="1"/>
        <i x="8" s="1"/>
        <i x="10" s="1"/>
        <i x="6" s="1" nd="1"/>
        <i x="5" s="1" nd="1"/>
        <i x="2" s="1" nd="1"/>
        <i x="9" s="1" nd="1"/>
        <i x="3" s="1" nd="1"/>
        <i x="7" s="1" nd="1"/>
        <i x="4" s="1" nd="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 xr10:uid="{3197330A-BA14-404A-9B8A-84BD54DD6FD8}" sourceName="Account Name">
  <pivotTables>
    <pivotTable tabId="24" name="PivotTable1"/>
  </pivotTables>
  <data>
    <tabular pivotCacheId="551237455">
      <items count="4">
        <i x="1" s="1"/>
        <i x="2"/>
        <i x="3"/>
        <i x="0"/>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0D5C571A-A6D3-C14B-8EB5-757BDB4EE070}" sourceName="Category">
  <pivotTables>
    <pivotTable tabId="25" name="PivotTable1"/>
  </pivotTables>
  <data>
    <tabular pivotCacheId="551237455">
      <items count="12">
        <i x="6" s="1"/>
        <i x="5" s="1"/>
        <i x="2" s="1"/>
        <i x="11" s="1"/>
        <i x="1" s="1"/>
        <i x="9" s="1"/>
        <i x="8" s="1"/>
        <i x="3" s="1"/>
        <i x="7" s="1"/>
        <i x="4" s="1"/>
        <i x="10"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Name1" xr10:uid="{76919AEB-090D-834B-8634-2D7AFD1257A8}" sourceName="Account Name">
  <pivotTables>
    <pivotTable tabId="25" name="PivotTable1"/>
  </pivotTables>
  <data>
    <tabular pivotCacheId="551237455">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55F9FD94-2E0A-284B-BC1C-4EA0EA7A5F92}" cache="Slicer_Category" caption="Category" rowHeight="251883"/>
  <slicer name="Account Name" xr10:uid="{E60BCF39-8498-604C-BF05-A96B5840C802}" cache="Slicer_Account_Name" caption="Account Name"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1" xr10:uid="{2B536010-3910-2B42-8EEA-7FBC817E5FCC}" cache="Slicer_Category1" caption="Category" rowHeight="251883"/>
  <slicer name="Account Name 1" xr10:uid="{CA3EA63F-60EA-C943-B1DA-AE5DD12607A1}" cache="Slicer_Account_Name1" caption="Account Name"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4DCCB6-995E-B74F-9D5E-1084D8406058}" name="Table2" displayName="Table2" ref="A1:G22" totalsRowShown="0">
  <autoFilter ref="A1:G22" xr:uid="{C84DCCB6-995E-B74F-9D5E-1084D8406058}"/>
  <tableColumns count="7">
    <tableColumn id="1" xr3:uid="{E966A4B3-3C82-0843-9754-E9A9652CBB9D}" name="Date" dataDxfId="1"/>
    <tableColumn id="2" xr3:uid="{A9CFBEA7-F55E-6441-A8D4-912AF385EAF2}" name="Description"/>
    <tableColumn id="3" xr3:uid="{7EB14588-F535-F64F-B4CE-F2514CF0CFA2}" name="Amount"/>
    <tableColumn id="4" xr3:uid="{F44DA152-6542-964C-A48F-9871B6DD4E59}" name="Category"/>
    <tableColumn id="5" xr3:uid="{8731B91D-3401-E147-9A4B-D3F66924F736}" name="Account Name"/>
    <tableColumn id="6" xr3:uid="{1F8052A9-9A1E-FA41-BC9A-21F2F3A62AC5}" name="Classification" dataDxfId="0">
      <calculatedColumnFormula>IFERROR(VLOOKUP(G2,Classification!$E$2:$F$6,2,FALSE),"")</calculatedColumnFormula>
    </tableColumn>
    <tableColumn id="7" xr3:uid="{1620DBF4-9219-A848-88FC-05576BF2A0DA}" name="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25483831-2FA8-8249-A3D6-13923DB4126C}" sourceName="Date">
  <pivotTables>
    <pivotTable tabId="24" name="PivotTable1"/>
  </pivotTables>
  <state minimalRefreshVersion="6" lastRefreshVersion="6" pivotCacheId="551237455" filterType="unknown">
    <bounds startDate="2022-01-01T00:00:00" endDate="2023-01-01T00:00:00"/>
  </state>
</timelineCacheDefinition>
</file>

<file path=xl/timelineCaches/timelineCache2.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1" xr10:uid="{687C1DE1-2FA9-5F41-9B5C-F577BC2CD359}" sourceName="Date">
  <pivotTables>
    <pivotTable tabId="25" name="PivotTable1"/>
  </pivotTables>
  <state minimalRefreshVersion="6" lastRefreshVersion="6" pivotCacheId="551237455" filterType="unknown">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C0A5BEBE-BD9F-9541-8802-8FCE471A32B8}" cache="NativeTimeline_Date" caption="Date" level="2" selectionLevel="2" scrollPosition="2022-06-06T00:00:00"/>
</timelines>
</file>

<file path=xl/timelines/timeline2.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1" xr10:uid="{2468F2E1-4339-7A40-9B53-2AECCD8611A7}" cache="NativeTimeline_Date1" caption="Date" level="2" selectionLevel="2" scrollPosition="2022-06-06T00:00:00"/>
</timelines>
</file>

<file path=xl/worksheets/_rels/sheet1.xml.rels><?xml version="1.0" encoding="UTF-8" standalone="yes"?>
<Relationships xmlns="http://schemas.openxmlformats.org/package/2006/relationships"><Relationship Id="rId1" Type="http://schemas.openxmlformats.org/officeDocument/2006/relationships/hyperlink" Target="https://ari-mama.com/csv-budget/"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6.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 Id="rId4" Type="http://schemas.microsoft.com/office/2011/relationships/timeline" Target="../timelines/timelin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A5CD-DE91-3643-8AEC-535F824C6D09}">
  <dimension ref="A2:K13"/>
  <sheetViews>
    <sheetView showGridLines="0" tabSelected="1" workbookViewId="0">
      <selection activeCell="O8" sqref="O8"/>
    </sheetView>
  </sheetViews>
  <sheetFormatPr baseColWidth="10" defaultRowHeight="16"/>
  <sheetData>
    <row r="2" spans="1:11" ht="30" customHeight="1">
      <c r="A2" s="14" t="s">
        <v>64</v>
      </c>
      <c r="B2" s="6"/>
      <c r="C2" s="6"/>
      <c r="D2" s="6"/>
      <c r="E2" s="6"/>
      <c r="F2" s="6"/>
      <c r="G2" s="6"/>
      <c r="H2" s="6"/>
      <c r="I2" s="7"/>
      <c r="J2" s="7"/>
      <c r="K2" s="8"/>
    </row>
    <row r="3" spans="1:11" ht="30" customHeight="1">
      <c r="A3" s="14" t="s">
        <v>65</v>
      </c>
      <c r="B3" s="6"/>
      <c r="C3" s="6"/>
      <c r="D3" s="6"/>
      <c r="E3" s="6"/>
      <c r="F3" s="6"/>
      <c r="G3" s="6"/>
      <c r="H3" s="6"/>
      <c r="I3" s="7"/>
      <c r="J3" s="7"/>
      <c r="K3" s="8"/>
    </row>
    <row r="4" spans="1:11" ht="30" customHeight="1">
      <c r="A4" s="14" t="s">
        <v>66</v>
      </c>
      <c r="B4" s="6"/>
      <c r="C4" s="6"/>
      <c r="D4" s="6"/>
      <c r="E4" s="6"/>
      <c r="F4" s="6"/>
      <c r="G4" s="6"/>
      <c r="H4" s="6"/>
      <c r="I4" s="7"/>
      <c r="J4" s="7"/>
      <c r="K4" s="8"/>
    </row>
    <row r="5" spans="1:11" ht="30" customHeight="1">
      <c r="A5" s="14" t="s">
        <v>67</v>
      </c>
      <c r="B5" s="6"/>
      <c r="C5" s="6"/>
      <c r="D5" s="6"/>
      <c r="E5" s="6"/>
      <c r="F5" s="6"/>
      <c r="G5" s="6"/>
      <c r="H5" s="6"/>
      <c r="I5" s="7"/>
      <c r="J5" s="7"/>
      <c r="K5" s="8"/>
    </row>
    <row r="6" spans="1:11" ht="30" customHeight="1">
      <c r="A6" s="14" t="s">
        <v>68</v>
      </c>
      <c r="B6" s="6"/>
      <c r="C6" s="6"/>
      <c r="D6" s="6"/>
      <c r="E6" s="6"/>
      <c r="F6" s="6"/>
      <c r="G6" s="6"/>
      <c r="H6" s="6"/>
      <c r="I6" s="7"/>
      <c r="J6" s="7"/>
      <c r="K6" s="8"/>
    </row>
    <row r="7" spans="1:11" ht="30" customHeight="1">
      <c r="A7" s="14" t="s">
        <v>69</v>
      </c>
      <c r="B7" s="6"/>
      <c r="C7" s="6"/>
      <c r="D7" s="6"/>
      <c r="E7" s="6"/>
      <c r="F7" s="6"/>
      <c r="G7" s="6"/>
      <c r="H7" s="6"/>
      <c r="I7" s="7"/>
      <c r="J7" s="7"/>
      <c r="K7" s="8"/>
    </row>
    <row r="8" spans="1:11" ht="30" customHeight="1">
      <c r="A8" s="14" t="s">
        <v>70</v>
      </c>
      <c r="B8" s="6"/>
      <c r="C8" s="6"/>
      <c r="D8" s="6"/>
      <c r="E8" s="6"/>
      <c r="F8" s="6"/>
      <c r="G8" s="6"/>
      <c r="H8" s="6"/>
      <c r="I8" s="7"/>
      <c r="J8" s="7"/>
      <c r="K8" s="8"/>
    </row>
    <row r="9" spans="1:11" ht="30" customHeight="1">
      <c r="A9" s="14" t="s">
        <v>71</v>
      </c>
      <c r="B9" s="6"/>
      <c r="C9" s="6"/>
      <c r="D9" s="6"/>
      <c r="E9" s="6"/>
      <c r="F9" s="6"/>
      <c r="G9" s="6"/>
      <c r="H9" s="6"/>
      <c r="I9" s="7"/>
      <c r="J9" s="7"/>
      <c r="K9" s="8"/>
    </row>
    <row r="10" spans="1:11" ht="30" customHeight="1">
      <c r="A10" s="14" t="s">
        <v>72</v>
      </c>
      <c r="B10" s="6"/>
      <c r="C10" s="6"/>
      <c r="D10" s="6"/>
      <c r="E10" s="6"/>
      <c r="F10" s="6"/>
      <c r="G10" s="6"/>
      <c r="H10" s="6"/>
      <c r="I10" s="7"/>
      <c r="J10" s="7"/>
      <c r="K10" s="8"/>
    </row>
    <row r="12" spans="1:11" ht="23">
      <c r="A12" s="9" t="s">
        <v>73</v>
      </c>
    </row>
    <row r="13" spans="1:11">
      <c r="A13" s="5" t="s">
        <v>62</v>
      </c>
    </row>
  </sheetData>
  <phoneticPr fontId="1"/>
  <hyperlinks>
    <hyperlink ref="A13" r:id="rId1" xr:uid="{07332A71-F456-324A-9562-BAE8F3E2C1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4EABF-C574-B64E-AB22-A54B8F1EA253}">
  <dimension ref="A1"/>
  <sheetViews>
    <sheetView showGridLines="0" workbookViewId="0"/>
  </sheetViews>
  <sheetFormatPr baseColWidth="10" defaultRowHeight="16"/>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61D8D-DA2E-8F42-8BFC-90BACD1CE809}">
  <dimension ref="B1:F59"/>
  <sheetViews>
    <sheetView showGridLines="0" workbookViewId="0"/>
  </sheetViews>
  <sheetFormatPr baseColWidth="10" defaultRowHeight="16"/>
  <cols>
    <col min="1" max="1" width="3.5" customWidth="1"/>
    <col min="2" max="4" width="15.33203125" customWidth="1"/>
    <col min="5" max="5" width="5" customWidth="1"/>
    <col min="6" max="6" width="18.33203125" customWidth="1"/>
  </cols>
  <sheetData>
    <row r="1" spans="2:6">
      <c r="B1" s="4" t="s">
        <v>63</v>
      </c>
      <c r="C1" s="4" t="s">
        <v>44</v>
      </c>
    </row>
    <row r="2" spans="2:6">
      <c r="B2" s="13">
        <f>IFERROR(VLOOKUP(C2,Classification!$E$2:$F$6,2,FALSE),0)</f>
        <v>0</v>
      </c>
      <c r="C2" s="3"/>
      <c r="E2" s="3">
        <v>1</v>
      </c>
      <c r="F2" s="4" t="s">
        <v>16</v>
      </c>
    </row>
    <row r="3" spans="2:6">
      <c r="B3" s="13">
        <f>IFERROR(VLOOKUP(C3,Classification!$E$2:$F$6,2,FALSE),0)</f>
        <v>0</v>
      </c>
      <c r="C3" s="3"/>
      <c r="E3" s="3">
        <v>2</v>
      </c>
      <c r="F3" s="4" t="s">
        <v>39</v>
      </c>
    </row>
    <row r="4" spans="2:6">
      <c r="B4" s="13">
        <f>IFERROR(VLOOKUP(C4,Classification!$E$2:$F$6,2,FALSE),0)</f>
        <v>0</v>
      </c>
      <c r="C4" s="3"/>
      <c r="E4" s="3">
        <v>3</v>
      </c>
      <c r="F4" s="4" t="s">
        <v>40</v>
      </c>
    </row>
    <row r="5" spans="2:6">
      <c r="B5" s="13">
        <f>IFERROR(VLOOKUP(C5,Classification!$E$2:$F$6,2,FALSE),0)</f>
        <v>0</v>
      </c>
      <c r="C5" s="3"/>
      <c r="E5" s="3">
        <v>4</v>
      </c>
      <c r="F5" s="4" t="s">
        <v>41</v>
      </c>
    </row>
    <row r="6" spans="2:6">
      <c r="B6" s="13">
        <f>IFERROR(VLOOKUP(C6,Classification!$E$2:$F$6,2,FALSE),0)</f>
        <v>0</v>
      </c>
      <c r="C6" s="3"/>
      <c r="E6" s="3">
        <v>5</v>
      </c>
      <c r="F6" s="4" t="s">
        <v>42</v>
      </c>
    </row>
    <row r="7" spans="2:6">
      <c r="B7" s="13">
        <f>IFERROR(VLOOKUP(C7,Classification!$E$2:$F$6,2,FALSE),0)</f>
        <v>0</v>
      </c>
      <c r="C7" s="3"/>
    </row>
    <row r="8" spans="2:6">
      <c r="B8" s="13">
        <f>IFERROR(VLOOKUP(C8,Classification!$E$2:$F$6,2,FALSE),0)</f>
        <v>0</v>
      </c>
      <c r="C8" s="3"/>
    </row>
    <row r="9" spans="2:6">
      <c r="B9" s="13">
        <f>IFERROR(VLOOKUP(C9,Classification!$E$2:$F$6,2,FALSE),0)</f>
        <v>0</v>
      </c>
      <c r="C9" s="3"/>
    </row>
    <row r="10" spans="2:6">
      <c r="B10" s="13">
        <f>IFERROR(VLOOKUP(C10,Classification!$E$2:$F$6,2,FALSE),0)</f>
        <v>0</v>
      </c>
      <c r="C10" s="3"/>
    </row>
    <row r="11" spans="2:6">
      <c r="B11" s="13">
        <f>IFERROR(VLOOKUP(C11,Classification!$E$2:$F$6,2,FALSE),0)</f>
        <v>0</v>
      </c>
      <c r="C11" s="3"/>
    </row>
    <row r="12" spans="2:6">
      <c r="B12" s="13">
        <f>IFERROR(VLOOKUP(C12,Classification!$E$2:$F$6,2,FALSE),0)</f>
        <v>0</v>
      </c>
      <c r="C12" s="3"/>
    </row>
    <row r="13" spans="2:6">
      <c r="B13" s="13">
        <f>IFERROR(VLOOKUP(C13,Classification!$E$2:$F$6,2,FALSE),0)</f>
        <v>0</v>
      </c>
      <c r="C13" s="3"/>
    </row>
    <row r="14" spans="2:6">
      <c r="B14" s="13">
        <f>IFERROR(VLOOKUP(C14,Classification!$E$2:$F$6,2,FALSE),0)</f>
        <v>0</v>
      </c>
      <c r="C14" s="3"/>
    </row>
    <row r="15" spans="2:6">
      <c r="B15" s="13">
        <f>IFERROR(VLOOKUP(C15,Classification!$E$2:$F$6,2,FALSE),0)</f>
        <v>0</v>
      </c>
      <c r="C15" s="3"/>
    </row>
    <row r="16" spans="2:6">
      <c r="B16" s="13">
        <f>IFERROR(VLOOKUP(C16,Classification!$E$2:$F$6,2,FALSE),0)</f>
        <v>0</v>
      </c>
      <c r="C16" s="3"/>
    </row>
    <row r="17" spans="2:3">
      <c r="B17" s="13">
        <f>IFERROR(VLOOKUP(C17,Classification!$E$2:$F$6,2,FALSE),0)</f>
        <v>0</v>
      </c>
      <c r="C17" s="3"/>
    </row>
    <row r="18" spans="2:3">
      <c r="B18" s="13">
        <f>IFERROR(VLOOKUP(C18,Classification!$E$2:$F$6,2,FALSE),0)</f>
        <v>0</v>
      </c>
      <c r="C18" s="3"/>
    </row>
    <row r="19" spans="2:3">
      <c r="B19" s="13">
        <f>IFERROR(VLOOKUP(C19,Classification!$E$2:$F$6,2,FALSE),0)</f>
        <v>0</v>
      </c>
      <c r="C19" s="3"/>
    </row>
    <row r="20" spans="2:3">
      <c r="B20" s="13">
        <f>IFERROR(VLOOKUP(C20,Classification!$E$2:$F$6,2,FALSE),0)</f>
        <v>0</v>
      </c>
      <c r="C20" s="3"/>
    </row>
    <row r="21" spans="2:3">
      <c r="B21" s="13">
        <f>IFERROR(VLOOKUP(C21,Classification!$E$2:$F$6,2,FALSE),0)</f>
        <v>0</v>
      </c>
      <c r="C21" s="3"/>
    </row>
    <row r="22" spans="2:3">
      <c r="B22" s="13">
        <f>IFERROR(VLOOKUP(C22,Classification!$E$2:$F$6,2,FALSE),0)</f>
        <v>0</v>
      </c>
      <c r="C22" s="3"/>
    </row>
    <row r="23" spans="2:3">
      <c r="B23" s="13">
        <f>IFERROR(VLOOKUP(C23,Classification!$E$2:$F$6,2,FALSE),0)</f>
        <v>0</v>
      </c>
      <c r="C23" s="3"/>
    </row>
    <row r="24" spans="2:3">
      <c r="B24" s="13">
        <f>IFERROR(VLOOKUP(C24,Classification!$E$2:$F$6,2,FALSE),0)</f>
        <v>0</v>
      </c>
      <c r="C24" s="3"/>
    </row>
    <row r="25" spans="2:3">
      <c r="B25" s="13">
        <f>IFERROR(VLOOKUP(C25,Classification!$E$2:$F$6,2,FALSE),0)</f>
        <v>0</v>
      </c>
      <c r="C25" s="3"/>
    </row>
    <row r="26" spans="2:3">
      <c r="B26" s="13">
        <f>IFERROR(VLOOKUP(C26,Classification!$E$2:$F$6,2,FALSE),0)</f>
        <v>0</v>
      </c>
      <c r="C26" s="3"/>
    </row>
    <row r="27" spans="2:3">
      <c r="B27" s="13">
        <f>IFERROR(VLOOKUP(C27,Classification!$E$2:$F$6,2,FALSE),0)</f>
        <v>0</v>
      </c>
      <c r="C27" s="3"/>
    </row>
    <row r="28" spans="2:3">
      <c r="B28" s="13">
        <f>IFERROR(VLOOKUP(C28,Classification!$E$2:$F$6,2,FALSE),0)</f>
        <v>0</v>
      </c>
      <c r="C28" s="3"/>
    </row>
    <row r="29" spans="2:3">
      <c r="B29" s="13">
        <f>IFERROR(VLOOKUP(C29,Classification!$E$2:$F$6,2,FALSE),0)</f>
        <v>0</v>
      </c>
      <c r="C29" s="3"/>
    </row>
    <row r="30" spans="2:3">
      <c r="B30" s="13">
        <f>IFERROR(VLOOKUP(C30,Classification!$E$2:$F$6,2,FALSE),0)</f>
        <v>0</v>
      </c>
      <c r="C30" s="3"/>
    </row>
    <row r="31" spans="2:3">
      <c r="B31" s="13">
        <f>IFERROR(VLOOKUP(C31,Classification!$E$2:$F$6,2,FALSE),0)</f>
        <v>0</v>
      </c>
      <c r="C31" s="3"/>
    </row>
    <row r="32" spans="2:3">
      <c r="B32" s="13">
        <f>IFERROR(VLOOKUP(C32,Classification!$E$2:$F$6,2,FALSE),0)</f>
        <v>0</v>
      </c>
      <c r="C32" s="3"/>
    </row>
    <row r="33" spans="2:3">
      <c r="B33" s="13">
        <f>IFERROR(VLOOKUP(C33,Classification!$E$2:$F$6,2,FALSE),0)</f>
        <v>0</v>
      </c>
      <c r="C33" s="3"/>
    </row>
    <row r="34" spans="2:3">
      <c r="B34" s="13">
        <f>IFERROR(VLOOKUP(C34,Classification!$E$2:$F$6,2,FALSE),0)</f>
        <v>0</v>
      </c>
      <c r="C34" s="3"/>
    </row>
    <row r="35" spans="2:3">
      <c r="B35" s="13">
        <f>IFERROR(VLOOKUP(C35,Classification!$E$2:$F$6,2,FALSE),0)</f>
        <v>0</v>
      </c>
      <c r="C35" s="3"/>
    </row>
    <row r="36" spans="2:3">
      <c r="B36" s="13">
        <f>IFERROR(VLOOKUP(C36,Classification!$E$2:$F$6,2,FALSE),0)</f>
        <v>0</v>
      </c>
      <c r="C36" s="3"/>
    </row>
    <row r="37" spans="2:3">
      <c r="B37" s="13">
        <f>IFERROR(VLOOKUP(C37,Classification!$E$2:$F$6,2,FALSE),0)</f>
        <v>0</v>
      </c>
      <c r="C37" s="3"/>
    </row>
    <row r="38" spans="2:3">
      <c r="B38" s="13">
        <f>IFERROR(VLOOKUP(C38,Classification!$E$2:$F$6,2,FALSE),0)</f>
        <v>0</v>
      </c>
      <c r="C38" s="3"/>
    </row>
    <row r="39" spans="2:3">
      <c r="B39" s="13">
        <f>IFERROR(VLOOKUP(C39,Classification!$E$2:$F$6,2,FALSE),0)</f>
        <v>0</v>
      </c>
      <c r="C39" s="3"/>
    </row>
    <row r="40" spans="2:3">
      <c r="B40" s="13">
        <f>IFERROR(VLOOKUP(C40,Classification!$E$2:$F$6,2,FALSE),0)</f>
        <v>0</v>
      </c>
      <c r="C40" s="3"/>
    </row>
    <row r="41" spans="2:3">
      <c r="B41" s="13">
        <f>IFERROR(VLOOKUP(C41,Classification!$E$2:$F$6,2,FALSE),0)</f>
        <v>0</v>
      </c>
      <c r="C41" s="3"/>
    </row>
    <row r="42" spans="2:3">
      <c r="B42" s="13">
        <f>IFERROR(VLOOKUP(C42,Classification!$E$2:$F$6,2,FALSE),0)</f>
        <v>0</v>
      </c>
      <c r="C42" s="3"/>
    </row>
    <row r="43" spans="2:3">
      <c r="B43" s="13">
        <f>IFERROR(VLOOKUP(C43,Classification!$E$2:$F$6,2,FALSE),0)</f>
        <v>0</v>
      </c>
      <c r="C43" s="3"/>
    </row>
    <row r="44" spans="2:3">
      <c r="B44" s="13">
        <f>IFERROR(VLOOKUP(C44,Classification!$E$2:$F$6,2,FALSE),0)</f>
        <v>0</v>
      </c>
      <c r="C44" s="3"/>
    </row>
    <row r="45" spans="2:3">
      <c r="B45" s="13">
        <f>IFERROR(VLOOKUP(C45,Classification!$E$2:$F$6,2,FALSE),0)</f>
        <v>0</v>
      </c>
      <c r="C45" s="3"/>
    </row>
    <row r="46" spans="2:3">
      <c r="B46" s="13">
        <f>IFERROR(VLOOKUP(C46,Classification!$E$2:$F$6,2,FALSE),0)</f>
        <v>0</v>
      </c>
      <c r="C46" s="3"/>
    </row>
    <row r="47" spans="2:3">
      <c r="B47" s="13">
        <f>IFERROR(VLOOKUP(C47,Classification!$E$2:$F$6,2,FALSE),0)</f>
        <v>0</v>
      </c>
      <c r="C47" s="3"/>
    </row>
    <row r="48" spans="2:3">
      <c r="B48" s="13">
        <f>IFERROR(VLOOKUP(C48,Classification!$E$2:$F$6,2,FALSE),0)</f>
        <v>0</v>
      </c>
      <c r="C48" s="3"/>
    </row>
    <row r="49" spans="2:3">
      <c r="B49" s="13">
        <f>IFERROR(VLOOKUP(C49,Classification!$E$2:$F$6,2,FALSE),0)</f>
        <v>0</v>
      </c>
      <c r="C49" s="3"/>
    </row>
    <row r="50" spans="2:3">
      <c r="B50" s="13">
        <f>IFERROR(VLOOKUP(C50,Classification!$E$2:$F$6,2,FALSE),0)</f>
        <v>0</v>
      </c>
      <c r="C50" s="3"/>
    </row>
    <row r="51" spans="2:3">
      <c r="B51" s="13">
        <f>IFERROR(VLOOKUP(C51,Classification!$E$2:$F$6,2,FALSE),0)</f>
        <v>0</v>
      </c>
      <c r="C51" s="3"/>
    </row>
    <row r="52" spans="2:3">
      <c r="B52" s="13">
        <f>IFERROR(VLOOKUP(C52,Classification!$E$2:$F$6,2,FALSE),0)</f>
        <v>0</v>
      </c>
      <c r="C52" s="3"/>
    </row>
    <row r="53" spans="2:3">
      <c r="B53" s="13">
        <f>IFERROR(VLOOKUP(C53,Classification!$E$2:$F$6,2,FALSE),0)</f>
        <v>0</v>
      </c>
      <c r="C53" s="3"/>
    </row>
    <row r="54" spans="2:3">
      <c r="B54" s="13">
        <f>IFERROR(VLOOKUP(C54,Classification!$E$2:$F$6,2,FALSE),0)</f>
        <v>0</v>
      </c>
      <c r="C54" s="3"/>
    </row>
    <row r="55" spans="2:3">
      <c r="B55" s="13">
        <f>IFERROR(VLOOKUP(C55,Classification!$E$2:$F$6,2,FALSE),0)</f>
        <v>0</v>
      </c>
      <c r="C55" s="3"/>
    </row>
    <row r="56" spans="2:3">
      <c r="B56" s="13">
        <f>IFERROR(VLOOKUP(C56,Classification!$E$2:$F$6,2,FALSE),0)</f>
        <v>0</v>
      </c>
      <c r="C56" s="3"/>
    </row>
    <row r="57" spans="2:3">
      <c r="B57" s="13">
        <f>IFERROR(VLOOKUP(C57,Classification!$E$2:$F$6,2,FALSE),0)</f>
        <v>0</v>
      </c>
      <c r="C57" s="3"/>
    </row>
    <row r="58" spans="2:3">
      <c r="B58" s="13">
        <f>IFERROR(VLOOKUP(C58,Classification!$E$2:$F$6,2,FALSE),0)</f>
        <v>0</v>
      </c>
      <c r="C58" s="3"/>
    </row>
    <row r="59" spans="2:3">
      <c r="B59" s="13">
        <f>IFERROR(VLOOKUP(C59,Classification!$E$2:$F$6,2,FALSE),0)</f>
        <v>0</v>
      </c>
      <c r="C59" s="3"/>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0A29-EEF4-2B4F-B47C-E975F037AC53}">
  <dimension ref="A1:G23"/>
  <sheetViews>
    <sheetView showGridLines="0" workbookViewId="0">
      <selection activeCell="A2" sqref="A2"/>
    </sheetView>
  </sheetViews>
  <sheetFormatPr baseColWidth="10" defaultRowHeight="16"/>
  <cols>
    <col min="1" max="1" width="18.1640625" customWidth="1"/>
    <col min="2" max="2" width="16.33203125" customWidth="1"/>
    <col min="4" max="4" width="20" customWidth="1"/>
    <col min="5" max="5" width="15.5" customWidth="1"/>
    <col min="6" max="6" width="16" bestFit="1" customWidth="1"/>
  </cols>
  <sheetData>
    <row r="1" spans="1:7">
      <c r="A1" t="s">
        <v>0</v>
      </c>
      <c r="B1" t="s">
        <v>1</v>
      </c>
      <c r="C1" t="s">
        <v>2</v>
      </c>
      <c r="D1" t="s">
        <v>3</v>
      </c>
      <c r="E1" t="s">
        <v>4</v>
      </c>
      <c r="F1" t="s">
        <v>43</v>
      </c>
      <c r="G1" t="s">
        <v>44</v>
      </c>
    </row>
    <row r="2" spans="1:7">
      <c r="A2" s="10">
        <v>44682</v>
      </c>
      <c r="B2" t="s">
        <v>6</v>
      </c>
      <c r="C2">
        <v>-50.23</v>
      </c>
      <c r="D2" t="s">
        <v>30</v>
      </c>
      <c r="E2" t="s">
        <v>36</v>
      </c>
      <c r="F2" s="12" t="str">
        <f>IFERROR(VLOOKUP(G2,Classification!$E$2:$F$6,2,FALSE),"")</f>
        <v>Fixed expenses</v>
      </c>
      <c r="G2">
        <v>3</v>
      </c>
    </row>
    <row r="3" spans="1:7">
      <c r="A3" s="10">
        <v>44682</v>
      </c>
      <c r="B3" t="s">
        <v>7</v>
      </c>
      <c r="C3">
        <v>-100</v>
      </c>
      <c r="D3" t="s">
        <v>31</v>
      </c>
      <c r="E3" t="s">
        <v>37</v>
      </c>
      <c r="F3" s="12" t="str">
        <f>IFERROR(VLOOKUP(G3,Classification!$E$2:$F$6,2,FALSE),"")</f>
        <v>Saving</v>
      </c>
      <c r="G3">
        <v>2</v>
      </c>
    </row>
    <row r="4" spans="1:7">
      <c r="A4" s="10">
        <v>44686</v>
      </c>
      <c r="B4" t="s">
        <v>8</v>
      </c>
      <c r="C4">
        <v>-1000</v>
      </c>
      <c r="D4" t="s">
        <v>9</v>
      </c>
      <c r="E4" t="s">
        <v>35</v>
      </c>
      <c r="F4" s="12" t="str">
        <f>IFERROR(VLOOKUP(G4,Classification!$E$2:$F$6,2,FALSE),"")</f>
        <v>Saving</v>
      </c>
      <c r="G4">
        <v>2</v>
      </c>
    </row>
    <row r="5" spans="1:7">
      <c r="A5" s="10">
        <v>44688</v>
      </c>
      <c r="B5" t="s">
        <v>10</v>
      </c>
      <c r="C5">
        <v>-1000</v>
      </c>
      <c r="D5" t="s">
        <v>10</v>
      </c>
      <c r="E5" t="s">
        <v>35</v>
      </c>
      <c r="F5" s="12" t="str">
        <f>IFERROR(VLOOKUP(G5,Classification!$E$2:$F$6,2,FALSE),"")</f>
        <v>Fixed expenses</v>
      </c>
      <c r="G5">
        <v>3</v>
      </c>
    </row>
    <row r="6" spans="1:7">
      <c r="A6" s="10">
        <v>44691</v>
      </c>
      <c r="B6" t="s">
        <v>11</v>
      </c>
      <c r="C6">
        <v>-10</v>
      </c>
      <c r="D6" t="s">
        <v>12</v>
      </c>
      <c r="E6" t="s">
        <v>35</v>
      </c>
      <c r="F6" s="12" t="str">
        <f>IFERROR(VLOOKUP(G6,Classification!$E$2:$F$6,2,FALSE),"")</f>
        <v>Fixed expenses</v>
      </c>
      <c r="G6">
        <v>3</v>
      </c>
    </row>
    <row r="7" spans="1:7">
      <c r="A7" s="10">
        <v>44693</v>
      </c>
      <c r="B7" t="s">
        <v>13</v>
      </c>
      <c r="C7">
        <v>-35.340000000000003</v>
      </c>
      <c r="D7" t="s">
        <v>32</v>
      </c>
      <c r="E7" t="s">
        <v>35</v>
      </c>
      <c r="F7" s="12" t="str">
        <f>IFERROR(VLOOKUP(G7,Classification!$E$2:$F$6,2,FALSE),"")</f>
        <v>Variable expenses</v>
      </c>
      <c r="G7">
        <v>4</v>
      </c>
    </row>
    <row r="8" spans="1:7">
      <c r="A8" s="10">
        <v>44693</v>
      </c>
      <c r="B8" t="s">
        <v>5</v>
      </c>
      <c r="C8">
        <v>-58.24</v>
      </c>
      <c r="D8" t="s">
        <v>14</v>
      </c>
      <c r="E8" t="s">
        <v>35</v>
      </c>
      <c r="F8" s="12" t="str">
        <f>IFERROR(VLOOKUP(G8,Classification!$E$2:$F$6,2,FALSE),"")</f>
        <v>Variable expenses</v>
      </c>
      <c r="G8">
        <v>4</v>
      </c>
    </row>
    <row r="9" spans="1:7">
      <c r="A9" s="10">
        <v>44693</v>
      </c>
      <c r="B9" t="s">
        <v>15</v>
      </c>
      <c r="C9">
        <v>5000</v>
      </c>
      <c r="D9" t="s">
        <v>16</v>
      </c>
      <c r="E9" t="s">
        <v>38</v>
      </c>
      <c r="F9" s="12" t="str">
        <f>IFERROR(VLOOKUP(G9,Classification!$E$2:$F$6,2,FALSE),"")</f>
        <v>Income</v>
      </c>
      <c r="G9">
        <v>1</v>
      </c>
    </row>
    <row r="10" spans="1:7">
      <c r="A10" s="10">
        <v>44696</v>
      </c>
      <c r="B10" t="s">
        <v>19</v>
      </c>
      <c r="C10">
        <v>-3.5</v>
      </c>
      <c r="D10" t="s">
        <v>17</v>
      </c>
      <c r="E10" t="s">
        <v>35</v>
      </c>
      <c r="F10" s="12" t="str">
        <f>IFERROR(VLOOKUP(G10,Classification!$E$2:$F$6,2,FALSE),"")</f>
        <v>Variable expenses</v>
      </c>
      <c r="G10">
        <v>4</v>
      </c>
    </row>
    <row r="11" spans="1:7">
      <c r="A11" s="10">
        <v>44696</v>
      </c>
      <c r="B11" t="s">
        <v>20</v>
      </c>
      <c r="C11">
        <v>-30</v>
      </c>
      <c r="D11" t="s">
        <v>21</v>
      </c>
      <c r="E11" t="s">
        <v>35</v>
      </c>
      <c r="F11" s="12" t="str">
        <f>IFERROR(VLOOKUP(G11,Classification!$E$2:$F$6,2,FALSE),"")</f>
        <v>Variable expenses</v>
      </c>
      <c r="G11">
        <v>4</v>
      </c>
    </row>
    <row r="12" spans="1:7">
      <c r="A12" s="10">
        <v>44696</v>
      </c>
      <c r="B12" t="s">
        <v>22</v>
      </c>
      <c r="C12">
        <v>-24.65</v>
      </c>
      <c r="D12" t="s">
        <v>17</v>
      </c>
      <c r="E12" t="s">
        <v>35</v>
      </c>
      <c r="F12" s="12" t="str">
        <f>IFERROR(VLOOKUP(G12,Classification!$E$2:$F$6,2,FALSE),"")</f>
        <v>Variable expenses</v>
      </c>
      <c r="G12">
        <v>4</v>
      </c>
    </row>
    <row r="13" spans="1:7">
      <c r="A13" s="10">
        <v>44698</v>
      </c>
      <c r="B13" t="s">
        <v>23</v>
      </c>
      <c r="C13">
        <v>-30</v>
      </c>
      <c r="D13" t="s">
        <v>24</v>
      </c>
      <c r="E13" t="s">
        <v>35</v>
      </c>
      <c r="F13" s="12" t="str">
        <f>IFERROR(VLOOKUP(G13,Classification!$E$2:$F$6,2,FALSE),"")</f>
        <v>Variable expenses</v>
      </c>
      <c r="G13">
        <v>4</v>
      </c>
    </row>
    <row r="14" spans="1:7">
      <c r="A14" s="10">
        <v>44698</v>
      </c>
      <c r="B14" t="s">
        <v>25</v>
      </c>
      <c r="C14">
        <v>-10</v>
      </c>
      <c r="D14" t="s">
        <v>17</v>
      </c>
      <c r="E14" t="s">
        <v>35</v>
      </c>
      <c r="F14" s="12" t="str">
        <f>IFERROR(VLOOKUP(G14,Classification!$E$2:$F$6,2,FALSE),"")</f>
        <v>Variable expenses</v>
      </c>
      <c r="G14">
        <v>4</v>
      </c>
    </row>
    <row r="15" spans="1:7">
      <c r="A15" s="10">
        <v>44698</v>
      </c>
      <c r="B15" t="s">
        <v>26</v>
      </c>
      <c r="C15">
        <v>-100</v>
      </c>
      <c r="D15" t="s">
        <v>24</v>
      </c>
      <c r="E15" t="s">
        <v>37</v>
      </c>
      <c r="F15" s="12" t="str">
        <f>IFERROR(VLOOKUP(G15,Classification!$E$2:$F$6,2,FALSE),"")</f>
        <v>Variable expenses</v>
      </c>
      <c r="G15">
        <v>4</v>
      </c>
    </row>
    <row r="16" spans="1:7">
      <c r="A16" s="10">
        <v>44701</v>
      </c>
      <c r="B16" t="s">
        <v>28</v>
      </c>
      <c r="C16">
        <v>-50</v>
      </c>
      <c r="D16" t="s">
        <v>27</v>
      </c>
      <c r="E16" t="s">
        <v>37</v>
      </c>
      <c r="F16" s="12" t="str">
        <f>IFERROR(VLOOKUP(G16,Classification!$E$2:$F$6,2,FALSE),"")</f>
        <v>Fixed expenses</v>
      </c>
      <c r="G16">
        <v>3</v>
      </c>
    </row>
    <row r="17" spans="1:7">
      <c r="A17" s="10">
        <v>44703</v>
      </c>
      <c r="B17" t="s">
        <v>18</v>
      </c>
      <c r="C17">
        <v>-30</v>
      </c>
      <c r="D17" t="s">
        <v>17</v>
      </c>
      <c r="E17" t="s">
        <v>37</v>
      </c>
      <c r="F17" s="12" t="str">
        <f>IFERROR(VLOOKUP(G17,Classification!$E$2:$F$6,2,FALSE),"")</f>
        <v>Variable expenses</v>
      </c>
      <c r="G17">
        <v>4</v>
      </c>
    </row>
    <row r="18" spans="1:7">
      <c r="A18" s="10">
        <v>44704</v>
      </c>
      <c r="B18" t="s">
        <v>18</v>
      </c>
      <c r="C18">
        <v>-50</v>
      </c>
      <c r="D18" t="s">
        <v>17</v>
      </c>
      <c r="E18" t="s">
        <v>37</v>
      </c>
      <c r="F18" s="12" t="str">
        <f>IFERROR(VLOOKUP(G18,Classification!$E$2:$F$6,2,FALSE),"")</f>
        <v>Variable expenses</v>
      </c>
      <c r="G18">
        <v>4</v>
      </c>
    </row>
    <row r="19" spans="1:7">
      <c r="A19" s="10">
        <v>44704</v>
      </c>
      <c r="B19" t="s">
        <v>29</v>
      </c>
      <c r="C19">
        <v>-50</v>
      </c>
      <c r="D19" t="s">
        <v>30</v>
      </c>
      <c r="E19" t="s">
        <v>36</v>
      </c>
      <c r="F19" s="12" t="str">
        <f>IFERROR(VLOOKUP(G19,Classification!$E$2:$F$6,2,FALSE),"")</f>
        <v>Fixed expenses</v>
      </c>
      <c r="G19">
        <v>3</v>
      </c>
    </row>
    <row r="20" spans="1:7">
      <c r="A20" s="10">
        <v>44706</v>
      </c>
      <c r="B20" t="s">
        <v>33</v>
      </c>
      <c r="C20">
        <v>-50</v>
      </c>
      <c r="D20" t="s">
        <v>30</v>
      </c>
      <c r="E20" t="s">
        <v>36</v>
      </c>
      <c r="F20" s="12" t="str">
        <f>IFERROR(VLOOKUP(G20,Classification!$E$2:$F$6,2,FALSE),"")</f>
        <v>Fixed expenses</v>
      </c>
      <c r="G20">
        <v>3</v>
      </c>
    </row>
    <row r="21" spans="1:7">
      <c r="A21" s="10">
        <v>44709</v>
      </c>
      <c r="B21" t="s">
        <v>5</v>
      </c>
      <c r="C21">
        <v>-30</v>
      </c>
      <c r="D21" t="s">
        <v>21</v>
      </c>
      <c r="E21" t="s">
        <v>35</v>
      </c>
      <c r="F21" s="12" t="str">
        <f>IFERROR(VLOOKUP(G21,Classification!$E$2:$F$6,2,FALSE),"")</f>
        <v>Variable expenses</v>
      </c>
      <c r="G21">
        <v>4</v>
      </c>
    </row>
    <row r="22" spans="1:7">
      <c r="A22" s="10">
        <v>44709</v>
      </c>
      <c r="B22" t="s">
        <v>34</v>
      </c>
      <c r="C22">
        <v>300</v>
      </c>
      <c r="D22" t="s">
        <v>16</v>
      </c>
      <c r="E22" t="s">
        <v>38</v>
      </c>
      <c r="F22" s="12" t="str">
        <f>IFERROR(VLOOKUP(G22,Classification!$E$2:$F$6,2,FALSE),"")</f>
        <v>Income</v>
      </c>
      <c r="G22">
        <v>1</v>
      </c>
    </row>
    <row r="23" spans="1:7">
      <c r="A23" s="11"/>
    </row>
  </sheetData>
  <phoneticPr fontId="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86AF-6375-294C-AC30-0F5EBA34A10E}">
  <dimension ref="A1:J32"/>
  <sheetViews>
    <sheetView showGridLines="0" workbookViewId="0"/>
  </sheetViews>
  <sheetFormatPr baseColWidth="10" defaultRowHeight="16"/>
  <cols>
    <col min="1" max="1" width="27.33203125" bestFit="1" customWidth="1"/>
    <col min="2" max="2" width="22.33203125" bestFit="1" customWidth="1"/>
    <col min="3" max="7" width="9.83203125" bestFit="1" customWidth="1"/>
    <col min="8" max="8" width="9.5" bestFit="1" customWidth="1"/>
    <col min="9" max="9" width="9.83203125" bestFit="1" customWidth="1"/>
    <col min="10" max="10" width="10.83203125" bestFit="1" customWidth="1"/>
    <col min="11" max="11" width="9.83203125" bestFit="1" customWidth="1"/>
    <col min="12" max="12" width="10.83203125" bestFit="1" customWidth="1"/>
    <col min="13" max="14" width="9.83203125" bestFit="1" customWidth="1"/>
    <col min="15" max="15" width="9.5" bestFit="1" customWidth="1"/>
    <col min="16" max="16" width="9.83203125" bestFit="1" customWidth="1"/>
  </cols>
  <sheetData>
    <row r="1" spans="1:1">
      <c r="A1" t="s">
        <v>61</v>
      </c>
    </row>
    <row r="18" spans="1:10">
      <c r="A18" s="1" t="s">
        <v>46</v>
      </c>
      <c r="C18" s="1" t="s">
        <v>50</v>
      </c>
      <c r="D18" s="1" t="s">
        <v>51</v>
      </c>
      <c r="E18" s="1" t="s">
        <v>0</v>
      </c>
    </row>
    <row r="19" spans="1:10">
      <c r="C19" t="s">
        <v>52</v>
      </c>
      <c r="I19" t="s">
        <v>53</v>
      </c>
      <c r="J19" t="s">
        <v>45</v>
      </c>
    </row>
    <row r="20" spans="1:10">
      <c r="C20" t="s">
        <v>54</v>
      </c>
      <c r="H20" t="s">
        <v>55</v>
      </c>
    </row>
    <row r="21" spans="1:10">
      <c r="A21" s="1" t="s">
        <v>43</v>
      </c>
      <c r="B21" s="1" t="s">
        <v>3</v>
      </c>
      <c r="C21" s="10" t="s">
        <v>56</v>
      </c>
      <c r="D21" s="10" t="s">
        <v>57</v>
      </c>
      <c r="E21" s="10" t="s">
        <v>58</v>
      </c>
      <c r="F21" s="10" t="s">
        <v>59</v>
      </c>
      <c r="G21" s="10" t="s">
        <v>60</v>
      </c>
    </row>
    <row r="22" spans="1:10">
      <c r="A22" t="s">
        <v>39</v>
      </c>
      <c r="C22" s="2"/>
      <c r="D22" s="2"/>
      <c r="E22" s="2"/>
      <c r="F22" s="2"/>
      <c r="G22" s="2"/>
      <c r="H22" s="2"/>
      <c r="I22" s="2"/>
      <c r="J22" s="2"/>
    </row>
    <row r="23" spans="1:10">
      <c r="B23" t="s">
        <v>31</v>
      </c>
      <c r="C23" s="2">
        <v>-100</v>
      </c>
      <c r="D23" s="2"/>
      <c r="E23" s="2"/>
      <c r="F23" s="2"/>
      <c r="G23" s="2"/>
      <c r="H23" s="2">
        <v>-100</v>
      </c>
      <c r="I23" s="2">
        <v>-100</v>
      </c>
      <c r="J23" s="2">
        <v>-100</v>
      </c>
    </row>
    <row r="24" spans="1:10">
      <c r="A24" t="s">
        <v>48</v>
      </c>
      <c r="C24" s="2">
        <v>-100</v>
      </c>
      <c r="D24" s="2"/>
      <c r="E24" s="2"/>
      <c r="F24" s="2"/>
      <c r="G24" s="2"/>
      <c r="H24" s="2">
        <v>-100</v>
      </c>
      <c r="I24" s="2">
        <v>-100</v>
      </c>
      <c r="J24" s="2">
        <v>-100</v>
      </c>
    </row>
    <row r="25" spans="1:10">
      <c r="A25" t="s">
        <v>40</v>
      </c>
      <c r="C25" s="2"/>
      <c r="D25" s="2"/>
      <c r="E25" s="2"/>
      <c r="F25" s="2"/>
      <c r="G25" s="2"/>
      <c r="H25" s="2"/>
      <c r="I25" s="2"/>
      <c r="J25" s="2"/>
    </row>
    <row r="26" spans="1:10">
      <c r="B26" t="s">
        <v>27</v>
      </c>
      <c r="C26" s="2"/>
      <c r="D26" s="2"/>
      <c r="E26" s="2">
        <v>-50</v>
      </c>
      <c r="F26" s="2"/>
      <c r="G26" s="2"/>
      <c r="H26" s="2">
        <v>-50</v>
      </c>
      <c r="I26" s="2">
        <v>-50</v>
      </c>
      <c r="J26" s="2">
        <v>-50</v>
      </c>
    </row>
    <row r="27" spans="1:10">
      <c r="A27" t="s">
        <v>47</v>
      </c>
      <c r="C27" s="2"/>
      <c r="D27" s="2"/>
      <c r="E27" s="2">
        <v>-50</v>
      </c>
      <c r="F27" s="2"/>
      <c r="G27" s="2"/>
      <c r="H27" s="2">
        <v>-50</v>
      </c>
      <c r="I27" s="2">
        <v>-50</v>
      </c>
      <c r="J27" s="2">
        <v>-50</v>
      </c>
    </row>
    <row r="28" spans="1:10">
      <c r="A28" t="s">
        <v>41</v>
      </c>
      <c r="C28" s="2"/>
      <c r="D28" s="2"/>
      <c r="E28" s="2"/>
      <c r="F28" s="2"/>
      <c r="G28" s="2"/>
      <c r="H28" s="2"/>
      <c r="I28" s="2"/>
      <c r="J28" s="2"/>
    </row>
    <row r="29" spans="1:10">
      <c r="B29" t="s">
        <v>17</v>
      </c>
      <c r="C29" s="2"/>
      <c r="D29" s="2"/>
      <c r="E29" s="2"/>
      <c r="F29" s="2">
        <v>-30</v>
      </c>
      <c r="G29" s="2">
        <v>-50</v>
      </c>
      <c r="H29" s="2">
        <v>-80</v>
      </c>
      <c r="I29" s="2">
        <v>-80</v>
      </c>
      <c r="J29" s="2">
        <v>-80</v>
      </c>
    </row>
    <row r="30" spans="1:10">
      <c r="B30" t="s">
        <v>24</v>
      </c>
      <c r="C30" s="2"/>
      <c r="D30" s="2">
        <v>-100</v>
      </c>
      <c r="E30" s="2"/>
      <c r="F30" s="2"/>
      <c r="G30" s="2"/>
      <c r="H30" s="2">
        <v>-100</v>
      </c>
      <c r="I30" s="2">
        <v>-100</v>
      </c>
      <c r="J30" s="2">
        <v>-100</v>
      </c>
    </row>
    <row r="31" spans="1:10">
      <c r="A31" t="s">
        <v>49</v>
      </c>
      <c r="C31" s="2"/>
      <c r="D31" s="2">
        <v>-100</v>
      </c>
      <c r="E31" s="2"/>
      <c r="F31" s="2">
        <v>-30</v>
      </c>
      <c r="G31" s="2">
        <v>-50</v>
      </c>
      <c r="H31" s="2">
        <v>-180</v>
      </c>
      <c r="I31" s="2">
        <v>-180</v>
      </c>
      <c r="J31" s="2">
        <v>-180</v>
      </c>
    </row>
    <row r="32" spans="1:10">
      <c r="A32" t="s">
        <v>45</v>
      </c>
      <c r="C32" s="2">
        <v>-100</v>
      </c>
      <c r="D32" s="2">
        <v>-100</v>
      </c>
      <c r="E32" s="2">
        <v>-50</v>
      </c>
      <c r="F32" s="2">
        <v>-30</v>
      </c>
      <c r="G32" s="2">
        <v>-50</v>
      </c>
      <c r="H32" s="2">
        <v>-330</v>
      </c>
      <c r="I32" s="2">
        <v>-330</v>
      </c>
      <c r="J32" s="2">
        <v>-330</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60B60-A0D5-EC4B-AA4B-0E4E1C39A98E}">
  <dimension ref="A1:D26"/>
  <sheetViews>
    <sheetView showGridLines="0" workbookViewId="0"/>
  </sheetViews>
  <sheetFormatPr baseColWidth="10" defaultRowHeight="16"/>
  <cols>
    <col min="1" max="1" width="16" bestFit="1" customWidth="1"/>
    <col min="2" max="2" width="8.83203125" bestFit="1" customWidth="1"/>
    <col min="3" max="3" width="9.83203125" bestFit="1" customWidth="1"/>
    <col min="4" max="4" width="10.83203125" bestFit="1" customWidth="1"/>
    <col min="5" max="13" width="9.83203125" bestFit="1" customWidth="1"/>
    <col min="14" max="14" width="9.5" bestFit="1" customWidth="1"/>
    <col min="15" max="15" width="9.83203125" bestFit="1" customWidth="1"/>
    <col min="16" max="16" width="10.83203125" bestFit="1" customWidth="1"/>
  </cols>
  <sheetData>
    <row r="1" spans="1:1">
      <c r="A1" t="s">
        <v>61</v>
      </c>
    </row>
    <row r="18" spans="1:4">
      <c r="A18" s="1" t="s">
        <v>46</v>
      </c>
      <c r="B18" s="1" t="s">
        <v>50</v>
      </c>
      <c r="C18" s="1" t="s">
        <v>51</v>
      </c>
      <c r="D18" s="1" t="s">
        <v>0</v>
      </c>
    </row>
    <row r="19" spans="1:4">
      <c r="B19" t="s">
        <v>52</v>
      </c>
      <c r="C19" t="s">
        <v>53</v>
      </c>
      <c r="D19" t="s">
        <v>45</v>
      </c>
    </row>
    <row r="20" spans="1:4">
      <c r="B20" t="s">
        <v>54</v>
      </c>
    </row>
    <row r="21" spans="1:4">
      <c r="A21" s="1" t="s">
        <v>43</v>
      </c>
    </row>
    <row r="22" spans="1:4">
      <c r="A22" t="s">
        <v>16</v>
      </c>
      <c r="B22" s="2">
        <v>5300</v>
      </c>
      <c r="C22" s="2">
        <v>5300</v>
      </c>
      <c r="D22" s="2">
        <v>5300</v>
      </c>
    </row>
    <row r="23" spans="1:4">
      <c r="A23" t="s">
        <v>39</v>
      </c>
      <c r="B23" s="2">
        <v>-1100</v>
      </c>
      <c r="C23" s="2">
        <v>-1100</v>
      </c>
      <c r="D23" s="2">
        <v>-1100</v>
      </c>
    </row>
    <row r="24" spans="1:4">
      <c r="A24" t="s">
        <v>40</v>
      </c>
      <c r="B24" s="2">
        <v>-1210.23</v>
      </c>
      <c r="C24" s="2">
        <v>-1210.23</v>
      </c>
      <c r="D24" s="2">
        <v>-1210.23</v>
      </c>
    </row>
    <row r="25" spans="1:4">
      <c r="A25" t="s">
        <v>41</v>
      </c>
      <c r="B25" s="2">
        <v>-401.73</v>
      </c>
      <c r="C25" s="2">
        <v>-401.73</v>
      </c>
      <c r="D25" s="2">
        <v>-401.73</v>
      </c>
    </row>
    <row r="26" spans="1:4">
      <c r="A26" t="s">
        <v>45</v>
      </c>
      <c r="B26" s="2">
        <v>2588.04</v>
      </c>
      <c r="C26" s="2">
        <v>2588.04</v>
      </c>
      <c r="D26" s="2">
        <v>2588.04</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Guide</vt:lpstr>
      <vt:lpstr>Data</vt:lpstr>
      <vt:lpstr>Classification</vt:lpstr>
      <vt:lpstr>SampleData</vt:lpstr>
      <vt:lpstr>SamplePivot</vt:lpstr>
      <vt:lpstr>SampleChart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Akai Arita</dc:creator>
  <cp:lastModifiedBy>Akai Arita</cp:lastModifiedBy>
  <dcterms:created xsi:type="dcterms:W3CDTF">2022-04-08T01:02:47Z</dcterms:created>
  <dcterms:modified xsi:type="dcterms:W3CDTF">2022-05-23T01:47:51Z</dcterms:modified>
</cp:coreProperties>
</file>